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b\Desktop\"/>
    </mc:Choice>
  </mc:AlternateContent>
  <xr:revisionPtr revIDLastSave="0" documentId="13_ncr:1_{C4187E4D-02ED-43B9-8BB7-A572184F45E8}" xr6:coauthVersionLast="44" xr6:coauthVersionMax="44" xr10:uidLastSave="{00000000-0000-0000-0000-000000000000}"/>
  <bookViews>
    <workbookView xWindow="5490" yWindow="460" windowWidth="16420" windowHeight="18510" xr2:uid="{00000000-000D-0000-FFFF-FFFF00000000}"/>
  </bookViews>
  <sheets>
    <sheet name="Score sheet" sheetId="2" r:id="rId1"/>
    <sheet name="Definitions" sheetId="3" r:id="rId2"/>
  </sheets>
  <definedNames>
    <definedName name="_xlnm.Print_Area" localSheetId="0">'Score sheet'!$A$1:$L$51</definedName>
    <definedName name="_xlnm.Print_Titles" localSheetId="0">'Score sheet'!$2:$2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3" i="2"/>
  <c r="M62" i="2"/>
  <c r="L52" i="2"/>
  <c r="L53" i="2"/>
  <c r="L54" i="2"/>
  <c r="L55" i="2"/>
  <c r="L56" i="2"/>
  <c r="L57" i="2"/>
  <c r="L58" i="2"/>
  <c r="L59" i="2"/>
  <c r="L60" i="2"/>
  <c r="L61" i="2"/>
  <c r="L62" i="2"/>
  <c r="L63" i="2"/>
  <c r="A52" i="2"/>
  <c r="A53" i="2"/>
  <c r="A54" i="2"/>
  <c r="A55" i="2"/>
  <c r="A56" i="2"/>
  <c r="A57" i="2"/>
  <c r="A58" i="2" s="1"/>
  <c r="A59" i="2" s="1"/>
  <c r="A60" i="2" s="1"/>
  <c r="A61" i="2" s="1"/>
  <c r="A62" i="2" s="1"/>
  <c r="A63" i="2" s="1"/>
  <c r="L30" i="2" l="1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" i="2" l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</calcChain>
</file>

<file path=xl/sharedStrings.xml><?xml version="1.0" encoding="utf-8"?>
<sst xmlns="http://schemas.openxmlformats.org/spreadsheetml/2006/main" count="212" uniqueCount="185">
  <si>
    <t>Commercialism avoided?
(0 - 1)</t>
  </si>
  <si>
    <t>Title of Presentation</t>
  </si>
  <si>
    <t>Importance/Weight(1-9)</t>
  </si>
  <si>
    <t>Total 
Score</t>
  </si>
  <si>
    <t>Rank</t>
  </si>
  <si>
    <t>Company</t>
  </si>
  <si>
    <t>#</t>
  </si>
  <si>
    <t>Comments</t>
  </si>
  <si>
    <t>Great Ideas Evaluation Criteria Definitions and Scoring Suggestions</t>
  </si>
  <si>
    <r>
      <t>Point Values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 “0” is lowest</t>
    </r>
    <r>
      <rPr>
        <b/>
        <sz val="12"/>
        <rFont val="Times New Roman"/>
        <family val="1"/>
      </rPr>
      <t xml:space="preserve"> </t>
    </r>
  </si>
  <si>
    <r>
      <t>Cross-Service Application</t>
    </r>
    <r>
      <rPr>
        <sz val="12"/>
        <rFont val="Times New Roman"/>
        <family val="1"/>
      </rPr>
      <t>: (0-5) Use the below scoring guidelines:</t>
    </r>
  </si>
  <si>
    <t>“5” if the idea is potentially applicable to all the Military Services &amp; DLA</t>
  </si>
  <si>
    <t>“4” if applicable to 4 of the Services/DLA</t>
  </si>
  <si>
    <t>“3” if applicable to 3 of the Services/DLA</t>
  </si>
  <si>
    <t>“2” if applicable to 2 of the Services/DLA</t>
  </si>
  <si>
    <t>“1” if applicable to only 1 of the Services/DLA</t>
  </si>
  <si>
    <t>“0” if not applicable to any of the Services/DLA</t>
  </si>
  <si>
    <r>
      <t>Commercialism Avoided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(0-1) Score the idea a “1” if the abstract is primarily based on describing a capability and how it will improve maintenance. </t>
    </r>
  </si>
  <si>
    <t>Score the idea a “0” if the abstract is more oriented to describing the company, marketplace, or other products available.</t>
  </si>
  <si>
    <r>
      <t>Technical Maturity</t>
    </r>
    <r>
      <rPr>
        <sz val="12"/>
        <rFont val="Times New Roman"/>
        <family val="1"/>
      </rPr>
      <t>: (0-1) How mature or ready is the technology?</t>
    </r>
  </si>
  <si>
    <t xml:space="preserve">Consider readiness, cost, safety, reduction in maintenance man-hours, reduced maintenance turn time, etc. </t>
  </si>
  <si>
    <t>Consider DoD maintenance needs, the cost of the idea, TRL, is there test data or valid simulation support for all performance claims, what program would it transition to,</t>
  </si>
  <si>
    <t xml:space="preserve">---- if 0 - 1, Score “0” for No and “1” for Yes; </t>
  </si>
  <si>
    <t>Maintenance-Centric ?            (0-9)</t>
  </si>
  <si>
    <t>Original contribution to the state of the art
(0 - 9)</t>
  </si>
  <si>
    <t>Technical Maturity
(0 - 9)</t>
  </si>
  <si>
    <t>Potential to benefit maintenance (0-9)</t>
  </si>
  <si>
    <t>Feasible and practical?
(0 - 9)</t>
  </si>
  <si>
    <t xml:space="preserve">Higher is better:   </t>
  </si>
  <si>
    <r>
      <rPr>
        <b/>
        <sz val="10"/>
        <rFont val="Arial"/>
        <family val="2"/>
      </rPr>
      <t>---- if 0 – 9, mark from “0” for Least and “9” for “Most” and 2 – 8 for “In-Between”</t>
    </r>
  </si>
  <si>
    <t>Vuforia Augmented Reality</t>
  </si>
  <si>
    <t>PTC</t>
  </si>
  <si>
    <t>Temple Allen Industries</t>
  </si>
  <si>
    <t>Abstract Author Name</t>
  </si>
  <si>
    <t>Ryan Myers</t>
  </si>
  <si>
    <t>Hexagon Manufacturing Intelligence</t>
  </si>
  <si>
    <t>Donald Deptowicz</t>
  </si>
  <si>
    <t>MELD Manufacturing Corporation</t>
  </si>
  <si>
    <t>Chase D. Cox</t>
  </si>
  <si>
    <t>Jason Hackerson</t>
  </si>
  <si>
    <t>Aspen Hybrid Technology Solutions</t>
  </si>
  <si>
    <r>
      <t>Maintenance Centric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Assign a rank based on how much the submitted idea impacts maintenance.  </t>
    </r>
  </si>
  <si>
    <t xml:space="preserve">If it is a pure maintenance task, assign a score of “9”. If it doesn’t impact maintenance at all, assign a “0”. </t>
  </si>
  <si>
    <t>If a portion of the idea is maintenance, assign a number between “0 - 9” based on your opinion of how much of the idea impacts maintenance.</t>
  </si>
  <si>
    <r>
      <t>Original Contribution to the State of the Art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This criteria measures the originality of the idea. </t>
    </r>
  </si>
  <si>
    <t>If it is a new, potentially “game-changing” technology which could significantly change an established process, score it a “9”.</t>
  </si>
  <si>
    <t>If it is an old idea and application, score it "0".</t>
  </si>
  <si>
    <t>If it is a new pitch of an old idea, a modification of an existing capability, or a new idea, assign a number between “0 - 9” based on the originality of the idea.</t>
  </si>
  <si>
    <t>If a successfully demonstrated and currently available capability rate it a “9”.</t>
  </si>
  <si>
    <t>If it is only a concept or idea, score it a “0”.</t>
  </si>
  <si>
    <t>If neither a "0" and "9", assign a number between "0 - 9" based on TRL, successful demonstrations, prototype exists, or other technical maturity factors.</t>
  </si>
  <si>
    <t>Cross-Service application (0-5)</t>
  </si>
  <si>
    <r>
      <t>Potential to Benefit Maintenance</t>
    </r>
    <r>
      <rPr>
        <sz val="12"/>
        <rFont val="Times New Roman"/>
        <family val="1"/>
      </rPr>
      <t xml:space="preserve">: (0-9) Assign a score based on the idea’s potential to improve the effectiveness and/or efficiency of maintenance. </t>
    </r>
  </si>
  <si>
    <t>Assign a “9” for a potentially significant benefit, and lower scores as the potential decreases. Assign “0” if the idea has no potential.</t>
  </si>
  <si>
    <r>
      <t>Feasible and Practical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This is an overall assessment of how viable you believe it would be to invest in the idea based on the feasibility of transition to DoD maintenance. </t>
    </r>
  </si>
  <si>
    <t>and how could it be implemented. Assign a “9” for the most viable ideas, a “0” for the least viable ones, and assign an appropriate value for those in-between.</t>
  </si>
  <si>
    <t>Wireless Sensors for Process Data Acquisition of 3D Printed Sand Molds and Cores</t>
  </si>
  <si>
    <t>Machine Learning Software for Additive Manufacturing</t>
  </si>
  <si>
    <t>Map-Based Maintenance Control Tower with Artificial Intelligence (AI)</t>
  </si>
  <si>
    <t>3D Scanning for Improved Maintenance, Sustainment and Readiness</t>
  </si>
  <si>
    <t>Automated Inspection with Deep Learning</t>
  </si>
  <si>
    <t>Enhancing Readiness with Effective Decision Support Utilizing Single Page Applications (SPAs)</t>
  </si>
  <si>
    <t>Surface Treatment System (STS)</t>
  </si>
  <si>
    <t>Engineering, Design</t>
  </si>
  <si>
    <t>CTMA Vanguard Proposal</t>
  </si>
  <si>
    <t>Expert Knowledge Capture and Transfer for Maintenance</t>
  </si>
  <si>
    <t>Kymera Asset Tracking</t>
  </si>
  <si>
    <t>Chemical Authentication for 3D Printing</t>
  </si>
  <si>
    <t>Additive Manufacturing power by Generative Design and Simulation</t>
  </si>
  <si>
    <t>SAM Scaling Tool</t>
  </si>
  <si>
    <t>Smart Susceptor heating blanket for composite repairs</t>
  </si>
  <si>
    <t>Building a Digital Storage System for Additive Manufactured Parts</t>
  </si>
  <si>
    <t>PTC Condition-Based and Predictive Maintenance (CBM+) Solution</t>
  </si>
  <si>
    <t>IMPROVs Document Scanning Solution</t>
  </si>
  <si>
    <t>ULTRASECURE INTEGRATED SENSOR PLATFORM FOR MAINTENANCE AND LOGISTICS WORLDWIDE</t>
  </si>
  <si>
    <t>AI-Guided ICME for Predicting As-Built AM Performance</t>
  </si>
  <si>
    <t>SMART Layer based Structural Health Monitoring Systems</t>
  </si>
  <si>
    <t>No lead temperature sensors</t>
  </si>
  <si>
    <t>Graphene as a NextGen paint additive</t>
  </si>
  <si>
    <t>Interactive Digital Twin of Equipment Operations &amp; Maintenance Manuals</t>
  </si>
  <si>
    <t>Enterprise QMS with Integrated ERP</t>
  </si>
  <si>
    <t>Realizing CBM+ Benefits through the DIGITAL LOGBOOK (DLB)</t>
  </si>
  <si>
    <t>How to Pinpoint the Absolute Positioning of Flaws using Portable and Modular NDT</t>
  </si>
  <si>
    <t>Maintenance Digital Twin for Additive Manufacturing</t>
  </si>
  <si>
    <t>ROSA-Rapid Organic Sustainment of Airframes</t>
  </si>
  <si>
    <t>High value component repair cell cost/benefit analysis</t>
  </si>
  <si>
    <t>Augmented Reality Technology</t>
  </si>
  <si>
    <t>More Effective Use of Technology in Support of Service Lifecycle Management is Critical for Long-Term Asset Utilization</t>
  </si>
  <si>
    <t>The Sarcos® Guardian® XO® Full-Body, Powered Exoskeleton</t>
  </si>
  <si>
    <t>Qualifying Laser Based Directed Energy Deposition Repair Strategies for Thin Walled Components</t>
  </si>
  <si>
    <t>Solving the Data Problem for CBM+ Using Physics Informed Machine Learning</t>
  </si>
  <si>
    <t>LoTRAX™ (LoRa-based Asset Location and Inventory System)</t>
  </si>
  <si>
    <t>Work in Progress Systems (WIPS)</t>
  </si>
  <si>
    <t>ADVISOR-GPS Drone Geolocation System</t>
  </si>
  <si>
    <t>Improved Military Readiness Through an AI-Enabled Response to COVID-19 Pandemic</t>
  </si>
  <si>
    <t>Touchstone: Rugged, Configurable Haptic Touchscreen Overlay</t>
  </si>
  <si>
    <t>Digital-twin driven Smart Manufacturing Asset Management</t>
  </si>
  <si>
    <t>Advanced Single Vacuum Bag Composite Repair</t>
  </si>
  <si>
    <t>Advancement of the Sustainment of High-Strength Aluminum Aircraft Components</t>
  </si>
  <si>
    <t>Augmented Reality Solution for Maintenance and Repairs</t>
  </si>
  <si>
    <t>Beyond Visual Line of Sight (BVLOS) Capability Enablers for UAS’s Operating in DoD Restricted Airspace Environments</t>
  </si>
  <si>
    <t>Chromium Mitigation Technologies</t>
  </si>
  <si>
    <t>Jerry Thiel</t>
  </si>
  <si>
    <t>cory Jamieson</t>
  </si>
  <si>
    <t>Juan Betts</t>
  </si>
  <si>
    <t>Rob Ufford</t>
  </si>
  <si>
    <t>Scott Carlson</t>
  </si>
  <si>
    <t>Sudipto Ghoshal</t>
  </si>
  <si>
    <t>Daniel Metrey</t>
  </si>
  <si>
    <t>Russell Kuntz</t>
  </si>
  <si>
    <t>David Cooper</t>
  </si>
  <si>
    <t>Leonard McCreary</t>
  </si>
  <si>
    <t>Zach Simkin</t>
  </si>
  <si>
    <t>Sree Rajagopalan</t>
  </si>
  <si>
    <t>GREGOR J GORDON</t>
  </si>
  <si>
    <t>Ivan Ren</t>
  </si>
  <si>
    <t>Geneva Keaton</t>
  </si>
  <si>
    <t>Terry D Gromes Jr</t>
  </si>
  <si>
    <t>Raymond Lipa</t>
  </si>
  <si>
    <t>Ian</t>
  </si>
  <si>
    <t>Sean Wade</t>
  </si>
  <si>
    <t>Sharon Flank</t>
  </si>
  <si>
    <t>Robert Kent</t>
  </si>
  <si>
    <t>William Dykstra</t>
  </si>
  <si>
    <t>Mike Vasquez</t>
  </si>
  <si>
    <t>Randall G Kirk</t>
  </si>
  <si>
    <t>Kevin Montgomery</t>
  </si>
  <si>
    <t>Dr. Eric Strong</t>
  </si>
  <si>
    <t>Amrita Kumar</t>
  </si>
  <si>
    <t>Thomas Rose</t>
  </si>
  <si>
    <t>Eric Hoxit</t>
  </si>
  <si>
    <t>Javid Vahid</t>
  </si>
  <si>
    <t>Tom Hargett</t>
  </si>
  <si>
    <t>Jonathan Dorny</t>
  </si>
  <si>
    <t>Hal Pluenneke</t>
  </si>
  <si>
    <t>James Hanson</t>
  </si>
  <si>
    <t>Chris Blue</t>
  </si>
  <si>
    <t>Charles R. Ditchendorf</t>
  </si>
  <si>
    <t>James D. MIller</t>
  </si>
  <si>
    <t>University of Northern Iowa</t>
  </si>
  <si>
    <t>Senvol</t>
  </si>
  <si>
    <t>Murano Corporation</t>
  </si>
  <si>
    <t>Defense Engineering Services (DES)</t>
  </si>
  <si>
    <t>Georgia Institute of Technology/Analatom, Inc</t>
  </si>
  <si>
    <t>ANSOL, Inc.</t>
  </si>
  <si>
    <t>Terydon, Inc.</t>
  </si>
  <si>
    <t>Knovalent Inc.</t>
  </si>
  <si>
    <t>Impact Resources, Inc</t>
  </si>
  <si>
    <t>InfraTrac, Inc.</t>
  </si>
  <si>
    <t>Temper Inc.</t>
  </si>
  <si>
    <t>3Degrees</t>
  </si>
  <si>
    <t>Aspire Solutions, Inc</t>
  </si>
  <si>
    <t>Intelesense Technologies (IoT/AI)</t>
  </si>
  <si>
    <t>AURA Technologies, LLC</t>
  </si>
  <si>
    <t>Acellent Technologies Inc.</t>
  </si>
  <si>
    <t>AvPro</t>
  </si>
  <si>
    <t>GrapheneCR USA/ LLC</t>
  </si>
  <si>
    <t>Edlore</t>
  </si>
  <si>
    <t>Tip Technologies</t>
  </si>
  <si>
    <t>Ricardo Defense, Inc.</t>
  </si>
  <si>
    <t>Fairmount Technologies LLC</t>
  </si>
  <si>
    <t>Optomec</t>
  </si>
  <si>
    <t>Ithena</t>
  </si>
  <si>
    <t>CIMdata, Inc.</t>
  </si>
  <si>
    <t>Sarcos</t>
  </si>
  <si>
    <t>The Pennsylvania State University Applied Research Laboratory</t>
  </si>
  <si>
    <t>Front End Analytics</t>
  </si>
  <si>
    <t>Andromeda Systems Incorporated</t>
  </si>
  <si>
    <t>Mide Technology</t>
  </si>
  <si>
    <t>Qualtech Systems, Inc.</t>
  </si>
  <si>
    <t>Luna Innovations Incorporated</t>
  </si>
  <si>
    <t>Life Cycle Engineering</t>
  </si>
  <si>
    <t>Anglicotech</t>
  </si>
  <si>
    <t>Figure Engineering</t>
  </si>
  <si>
    <t>EyeMynd Coronavirus Photon Blaster</t>
  </si>
  <si>
    <t>EyeMynd Coronavirus Self-Protecting Human DNA Shield</t>
  </si>
  <si>
    <t>EyeMynd Brainwave VR Headset for Coronavirus Social Distance Telepresence</t>
  </si>
  <si>
    <t>EyeMynd Brainwave VR for Telepresence Teleconferences with Human Facial Expressions</t>
  </si>
  <si>
    <t>EyeMynd Smartphone Coronavirus Scope</t>
  </si>
  <si>
    <t>EyeMynd Quantum Computer to Decode Coronavirus RNA</t>
  </si>
  <si>
    <t>EyeMynd Quantum Artificial Brains in Robots to Combat the Coronavirus</t>
  </si>
  <si>
    <t>EyeMynd Quantum Robots to stop the Coronavirus and serve Human Beings</t>
  </si>
  <si>
    <t>Dan Cook and Larry Pace</t>
  </si>
  <si>
    <t>EyeMynd Quantum Brains</t>
  </si>
  <si>
    <t>CTMA Technology Competition Criteria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</si>
</sst>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sz val="12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8F7C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Border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justify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/>
    <xf numFmtId="0" fontId="0" fillId="0" borderId="3" xfId="0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0" xfId="0" applyFont="1" applyFill="1" applyAlignment="1">
      <alignment vertical="justify" wrapText="1"/>
    </xf>
    <xf numFmtId="0" fontId="0" fillId="0" borderId="0" xfId="0" applyFill="1" applyAlignment="1"/>
    <xf numFmtId="0" fontId="2" fillId="5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4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12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0" xfId="0" applyFont="1" applyAlignment="1">
      <alignment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38"/>
  <sheetViews>
    <sheetView tabSelected="1" zoomScale="90" zoomScaleNormal="90" workbookViewId="0">
      <pane ySplit="4" topLeftCell="A5" activePane="bottomLeft" state="frozen"/>
      <selection pane="bottomLeft" activeCell="B2" sqref="B2"/>
    </sheetView>
  </sheetViews>
  <sheetFormatPr defaultColWidth="9.1796875" defaultRowHeight="12.5" x14ac:dyDescent="0.25"/>
  <cols>
    <col min="1" max="1" width="3.81640625" style="20" customWidth="1"/>
    <col min="2" max="2" width="80.54296875" style="31" bestFit="1" customWidth="1"/>
    <col min="3" max="3" width="32.1796875" style="2" customWidth="1"/>
    <col min="4" max="4" width="50" style="2" bestFit="1" customWidth="1"/>
    <col min="5" max="5" width="14.1796875" style="2" customWidth="1"/>
    <col min="6" max="6" width="13.54296875" style="2" bestFit="1" customWidth="1"/>
    <col min="7" max="7" width="15" style="2" customWidth="1"/>
    <col min="8" max="8" width="9.1796875" style="2" customWidth="1"/>
    <col min="9" max="9" width="10.81640625" style="2" customWidth="1"/>
    <col min="10" max="10" width="12.81640625" style="2" customWidth="1"/>
    <col min="11" max="11" width="9.81640625" style="2" customWidth="1"/>
    <col min="12" max="12" width="6.81640625" style="2" customWidth="1"/>
    <col min="13" max="13" width="8.81640625" style="38" bestFit="1" customWidth="1"/>
    <col min="14" max="14" width="49.1796875" style="8" customWidth="1"/>
    <col min="15" max="16384" width="9.1796875" style="1"/>
  </cols>
  <sheetData>
    <row r="1" spans="1:44" ht="13" x14ac:dyDescent="0.3">
      <c r="A1" s="56" t="s">
        <v>184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9"/>
      <c r="M1" s="11"/>
    </row>
    <row r="2" spans="1:44" s="4" customFormat="1" ht="65" x14ac:dyDescent="0.3">
      <c r="A2" s="9"/>
      <c r="B2" s="29"/>
      <c r="E2" s="5" t="s">
        <v>23</v>
      </c>
      <c r="F2" s="5" t="s">
        <v>24</v>
      </c>
      <c r="G2" s="5" t="s">
        <v>0</v>
      </c>
      <c r="H2" s="5" t="s">
        <v>25</v>
      </c>
      <c r="I2" s="5" t="s">
        <v>51</v>
      </c>
      <c r="J2" s="5" t="s">
        <v>26</v>
      </c>
      <c r="K2" s="5" t="s">
        <v>27</v>
      </c>
      <c r="L2" s="5" t="s">
        <v>3</v>
      </c>
      <c r="M2" s="10" t="s">
        <v>4</v>
      </c>
      <c r="N2" s="7" t="s">
        <v>7</v>
      </c>
    </row>
    <row r="3" spans="1:44" s="37" customFormat="1" ht="13" x14ac:dyDescent="0.3">
      <c r="A3" s="32"/>
      <c r="B3" s="33"/>
      <c r="C3" s="34"/>
      <c r="D3" s="34" t="s">
        <v>2</v>
      </c>
      <c r="E3" s="35">
        <v>9</v>
      </c>
      <c r="F3" s="35">
        <v>8</v>
      </c>
      <c r="G3" s="35">
        <v>5</v>
      </c>
      <c r="H3" s="35">
        <v>3</v>
      </c>
      <c r="I3" s="35">
        <v>8</v>
      </c>
      <c r="J3" s="35">
        <v>9</v>
      </c>
      <c r="K3" s="35">
        <v>7</v>
      </c>
      <c r="L3" s="34"/>
      <c r="M3" s="32"/>
      <c r="N3" s="36"/>
    </row>
    <row r="4" spans="1:44" s="27" customFormat="1" ht="16" customHeight="1" thickBot="1" x14ac:dyDescent="0.35">
      <c r="A4" s="28" t="s">
        <v>6</v>
      </c>
      <c r="B4" s="30" t="s">
        <v>1</v>
      </c>
      <c r="C4" s="51" t="s">
        <v>33</v>
      </c>
      <c r="D4" s="28" t="s">
        <v>5</v>
      </c>
      <c r="E4" s="24"/>
      <c r="F4" s="25"/>
      <c r="G4" s="25"/>
      <c r="H4" s="25"/>
      <c r="I4" s="25"/>
      <c r="J4" s="25"/>
      <c r="K4" s="25"/>
      <c r="L4" s="23"/>
      <c r="M4" s="26"/>
      <c r="N4" s="4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s="43" customFormat="1" ht="14.5" customHeight="1" x14ac:dyDescent="0.35">
      <c r="A5" s="47">
        <v>1</v>
      </c>
      <c r="B5" s="55" t="s">
        <v>56</v>
      </c>
      <c r="C5" s="55" t="s">
        <v>102</v>
      </c>
      <c r="D5" s="55" t="s">
        <v>139</v>
      </c>
      <c r="E5" s="45"/>
      <c r="F5" s="45"/>
      <c r="G5" s="45"/>
      <c r="H5" s="45"/>
      <c r="I5" s="45"/>
      <c r="J5" s="45"/>
      <c r="K5" s="45"/>
      <c r="L5" s="12">
        <f t="shared" ref="L5" si="0">((E5*$E$3)+(F5*$F$3)+(G5*$G$3)+(H5*$H$3)+(I5*$I$3)+(J5*$J$3)+(K5*$K$3))/7</f>
        <v>0</v>
      </c>
      <c r="M5" s="39">
        <f t="shared" ref="M5:M61" si="1">RANK($L$5:$L$63,$L$5:$L$63,0)</f>
        <v>1</v>
      </c>
      <c r="N5" s="42"/>
    </row>
    <row r="6" spans="1:44" ht="14.15" customHeight="1" x14ac:dyDescent="0.35">
      <c r="A6" s="40">
        <f>+A5+1</f>
        <v>2</v>
      </c>
      <c r="B6" s="55" t="s">
        <v>57</v>
      </c>
      <c r="C6" s="55" t="s">
        <v>112</v>
      </c>
      <c r="D6" s="55" t="s">
        <v>140</v>
      </c>
      <c r="E6" s="45"/>
      <c r="F6" s="45"/>
      <c r="G6" s="45"/>
      <c r="H6" s="45"/>
      <c r="I6" s="45"/>
      <c r="J6" s="45"/>
      <c r="K6" s="45"/>
      <c r="L6" s="12">
        <f t="shared" ref="L6:L29" si="2">((E6*$E$3)+(F6*$F$3)+(G6*$G$3)+(H6*$H$3)+(I6*$I$3)+(J6*$J$3)+(K6*$K$3))/7</f>
        <v>0</v>
      </c>
      <c r="M6" s="39">
        <f t="shared" si="1"/>
        <v>1</v>
      </c>
      <c r="N6" s="19"/>
    </row>
    <row r="7" spans="1:44" ht="15.5" x14ac:dyDescent="0.35">
      <c r="A7" s="40">
        <f t="shared" ref="A7:A63" si="3">+A6+1</f>
        <v>3</v>
      </c>
      <c r="B7" s="55" t="s">
        <v>58</v>
      </c>
      <c r="C7" s="55" t="s">
        <v>113</v>
      </c>
      <c r="D7" s="55" t="s">
        <v>141</v>
      </c>
      <c r="E7" s="45"/>
      <c r="F7" s="45"/>
      <c r="G7" s="45"/>
      <c r="H7" s="45"/>
      <c r="I7" s="45"/>
      <c r="J7" s="45"/>
      <c r="K7" s="45"/>
      <c r="L7" s="12">
        <f t="shared" si="2"/>
        <v>0</v>
      </c>
      <c r="M7" s="39">
        <f t="shared" si="1"/>
        <v>1</v>
      </c>
      <c r="N7" s="19"/>
    </row>
    <row r="8" spans="1:44" ht="15.5" x14ac:dyDescent="0.35">
      <c r="A8" s="40">
        <f t="shared" si="3"/>
        <v>4</v>
      </c>
      <c r="B8" s="55" t="s">
        <v>59</v>
      </c>
      <c r="C8" s="55" t="s">
        <v>114</v>
      </c>
      <c r="D8" s="55" t="s">
        <v>142</v>
      </c>
      <c r="E8" s="45"/>
      <c r="F8" s="45"/>
      <c r="G8" s="45"/>
      <c r="H8" s="45"/>
      <c r="I8" s="45"/>
      <c r="J8" s="45"/>
      <c r="K8" s="45"/>
      <c r="L8" s="12">
        <f t="shared" si="2"/>
        <v>0</v>
      </c>
      <c r="M8" s="39">
        <f t="shared" si="1"/>
        <v>1</v>
      </c>
      <c r="N8" s="19"/>
    </row>
    <row r="9" spans="1:44" ht="15.5" x14ac:dyDescent="0.35">
      <c r="A9" s="40">
        <f t="shared" si="3"/>
        <v>5</v>
      </c>
      <c r="B9" s="55" t="s">
        <v>60</v>
      </c>
      <c r="C9" s="55" t="s">
        <v>115</v>
      </c>
      <c r="D9" s="55" t="s">
        <v>143</v>
      </c>
      <c r="E9" s="45"/>
      <c r="F9" s="45"/>
      <c r="G9" s="45"/>
      <c r="H9" s="45"/>
      <c r="I9" s="45"/>
      <c r="J9" s="45"/>
      <c r="K9" s="45"/>
      <c r="L9" s="12">
        <f t="shared" si="2"/>
        <v>0</v>
      </c>
      <c r="M9" s="39">
        <f t="shared" si="1"/>
        <v>1</v>
      </c>
      <c r="N9" s="19"/>
    </row>
    <row r="10" spans="1:44" ht="31" x14ac:dyDescent="0.35">
      <c r="A10" s="40">
        <f t="shared" si="3"/>
        <v>6</v>
      </c>
      <c r="B10" s="55" t="s">
        <v>61</v>
      </c>
      <c r="C10" s="55" t="s">
        <v>116</v>
      </c>
      <c r="D10" s="55" t="s">
        <v>144</v>
      </c>
      <c r="E10" s="45"/>
      <c r="F10" s="45"/>
      <c r="G10" s="45"/>
      <c r="H10" s="45"/>
      <c r="I10" s="45"/>
      <c r="J10" s="45"/>
      <c r="K10" s="45"/>
      <c r="L10" s="12">
        <f t="shared" si="2"/>
        <v>0</v>
      </c>
      <c r="M10" s="39">
        <f t="shared" si="1"/>
        <v>1</v>
      </c>
      <c r="N10" s="19"/>
    </row>
    <row r="11" spans="1:44" ht="15.5" x14ac:dyDescent="0.35">
      <c r="A11" s="40">
        <f t="shared" si="3"/>
        <v>7</v>
      </c>
      <c r="B11" s="55" t="s">
        <v>62</v>
      </c>
      <c r="C11" s="55" t="s">
        <v>36</v>
      </c>
      <c r="D11" s="55" t="s">
        <v>40</v>
      </c>
      <c r="E11" s="45"/>
      <c r="F11" s="45"/>
      <c r="G11" s="45"/>
      <c r="H11" s="45"/>
      <c r="I11" s="45"/>
      <c r="J11" s="45"/>
      <c r="K11" s="45"/>
      <c r="L11" s="12">
        <f t="shared" si="2"/>
        <v>0</v>
      </c>
      <c r="M11" s="39">
        <f t="shared" si="1"/>
        <v>1</v>
      </c>
      <c r="N11" s="19"/>
    </row>
    <row r="12" spans="1:44" s="43" customFormat="1" ht="15.5" x14ac:dyDescent="0.35">
      <c r="A12" s="40">
        <f t="shared" si="3"/>
        <v>8</v>
      </c>
      <c r="B12" s="55" t="s">
        <v>63</v>
      </c>
      <c r="C12" s="55" t="s">
        <v>117</v>
      </c>
      <c r="D12" s="55" t="s">
        <v>145</v>
      </c>
      <c r="E12" s="45"/>
      <c r="F12" s="45"/>
      <c r="G12" s="45"/>
      <c r="H12" s="45"/>
      <c r="I12" s="45"/>
      <c r="J12" s="45"/>
      <c r="K12" s="45"/>
      <c r="L12" s="41">
        <f t="shared" si="2"/>
        <v>0</v>
      </c>
      <c r="M12" s="39">
        <f t="shared" si="1"/>
        <v>1</v>
      </c>
      <c r="N12" s="42"/>
    </row>
    <row r="13" spans="1:44" ht="15.5" x14ac:dyDescent="0.35">
      <c r="A13" s="40">
        <f t="shared" si="3"/>
        <v>9</v>
      </c>
      <c r="B13" s="55" t="s">
        <v>64</v>
      </c>
      <c r="C13" s="55" t="s">
        <v>118</v>
      </c>
      <c r="D13" s="55" t="s">
        <v>146</v>
      </c>
      <c r="E13" s="45"/>
      <c r="F13" s="45"/>
      <c r="G13" s="45"/>
      <c r="H13" s="45"/>
      <c r="I13" s="45"/>
      <c r="J13" s="45"/>
      <c r="K13" s="45"/>
      <c r="L13" s="12">
        <f t="shared" si="2"/>
        <v>0</v>
      </c>
      <c r="M13" s="39">
        <f t="shared" si="1"/>
        <v>1</v>
      </c>
    </row>
    <row r="14" spans="1:44" ht="15.5" x14ac:dyDescent="0.35">
      <c r="A14" s="40">
        <f t="shared" si="3"/>
        <v>10</v>
      </c>
      <c r="B14" s="55" t="s">
        <v>30</v>
      </c>
      <c r="C14" s="55" t="s">
        <v>119</v>
      </c>
      <c r="D14" s="55" t="s">
        <v>31</v>
      </c>
      <c r="E14" s="45"/>
      <c r="F14" s="45"/>
      <c r="G14" s="45"/>
      <c r="H14" s="45"/>
      <c r="I14" s="45"/>
      <c r="J14" s="45"/>
      <c r="K14" s="45"/>
      <c r="L14" s="12">
        <f t="shared" si="2"/>
        <v>0</v>
      </c>
      <c r="M14" s="39">
        <f t="shared" si="1"/>
        <v>1</v>
      </c>
    </row>
    <row r="15" spans="1:44" ht="15.5" x14ac:dyDescent="0.35">
      <c r="A15" s="40">
        <f t="shared" si="3"/>
        <v>11</v>
      </c>
      <c r="B15" s="55" t="s">
        <v>65</v>
      </c>
      <c r="C15" s="55" t="s">
        <v>120</v>
      </c>
      <c r="D15" s="55" t="s">
        <v>31</v>
      </c>
      <c r="E15" s="45"/>
      <c r="F15" s="45"/>
      <c r="G15" s="45"/>
      <c r="H15" s="45"/>
      <c r="I15" s="45"/>
      <c r="J15" s="45"/>
      <c r="K15" s="45"/>
      <c r="L15" s="12">
        <f t="shared" si="2"/>
        <v>0</v>
      </c>
      <c r="M15" s="39">
        <f t="shared" si="1"/>
        <v>1</v>
      </c>
    </row>
    <row r="16" spans="1:44" ht="15.5" x14ac:dyDescent="0.35">
      <c r="A16" s="40">
        <f t="shared" si="3"/>
        <v>12</v>
      </c>
      <c r="B16" s="55" t="s">
        <v>66</v>
      </c>
      <c r="C16" s="55" t="s">
        <v>39</v>
      </c>
      <c r="D16" s="55" t="s">
        <v>147</v>
      </c>
      <c r="E16" s="45"/>
      <c r="F16" s="45"/>
      <c r="G16" s="45"/>
      <c r="H16" s="45"/>
      <c r="I16" s="45"/>
      <c r="J16" s="45"/>
      <c r="K16" s="45"/>
      <c r="L16" s="12">
        <f t="shared" si="2"/>
        <v>0</v>
      </c>
      <c r="M16" s="39">
        <f t="shared" si="1"/>
        <v>1</v>
      </c>
    </row>
    <row r="17" spans="1:13" ht="15.5" x14ac:dyDescent="0.35">
      <c r="A17" s="40">
        <f t="shared" si="3"/>
        <v>13</v>
      </c>
      <c r="B17" s="55" t="s">
        <v>67</v>
      </c>
      <c r="C17" s="55" t="s">
        <v>121</v>
      </c>
      <c r="D17" s="55" t="s">
        <v>148</v>
      </c>
      <c r="E17" s="45"/>
      <c r="F17" s="45"/>
      <c r="G17" s="45"/>
      <c r="H17" s="45"/>
      <c r="I17" s="45"/>
      <c r="J17" s="45"/>
      <c r="K17" s="45"/>
      <c r="L17" s="12">
        <f t="shared" si="2"/>
        <v>0</v>
      </c>
      <c r="M17" s="39">
        <f t="shared" si="1"/>
        <v>1</v>
      </c>
    </row>
    <row r="18" spans="1:13" ht="15.5" x14ac:dyDescent="0.35">
      <c r="A18" s="40">
        <f t="shared" si="3"/>
        <v>14</v>
      </c>
      <c r="B18" s="55" t="s">
        <v>68</v>
      </c>
      <c r="C18" s="55" t="s">
        <v>120</v>
      </c>
      <c r="D18" s="55" t="s">
        <v>31</v>
      </c>
      <c r="E18" s="45"/>
      <c r="F18" s="45"/>
      <c r="G18" s="45"/>
      <c r="H18" s="45"/>
      <c r="I18" s="45"/>
      <c r="J18" s="45"/>
      <c r="K18" s="45"/>
      <c r="L18" s="12">
        <f t="shared" si="2"/>
        <v>0</v>
      </c>
      <c r="M18" s="39">
        <f t="shared" si="1"/>
        <v>1</v>
      </c>
    </row>
    <row r="19" spans="1:13" ht="15.5" x14ac:dyDescent="0.35">
      <c r="A19" s="40">
        <f t="shared" si="3"/>
        <v>15</v>
      </c>
      <c r="B19" s="55" t="s">
        <v>69</v>
      </c>
      <c r="C19" s="55" t="s">
        <v>122</v>
      </c>
      <c r="D19" s="55" t="s">
        <v>32</v>
      </c>
      <c r="E19" s="45"/>
      <c r="F19" s="45"/>
      <c r="G19" s="45"/>
      <c r="H19" s="45"/>
      <c r="I19" s="45"/>
      <c r="J19" s="45"/>
      <c r="K19" s="45"/>
      <c r="L19" s="12">
        <f t="shared" si="2"/>
        <v>0</v>
      </c>
      <c r="M19" s="39">
        <f t="shared" si="1"/>
        <v>1</v>
      </c>
    </row>
    <row r="20" spans="1:13" ht="13.5" customHeight="1" x14ac:dyDescent="0.35">
      <c r="A20" s="40">
        <f t="shared" si="3"/>
        <v>16</v>
      </c>
      <c r="B20" s="55" t="s">
        <v>70</v>
      </c>
      <c r="C20" s="55" t="s">
        <v>123</v>
      </c>
      <c r="D20" s="55" t="s">
        <v>149</v>
      </c>
      <c r="E20" s="45"/>
      <c r="F20" s="45"/>
      <c r="G20" s="45"/>
      <c r="H20" s="45"/>
      <c r="I20" s="45"/>
      <c r="J20" s="45"/>
      <c r="K20" s="45"/>
      <c r="L20" s="12">
        <f t="shared" si="2"/>
        <v>0</v>
      </c>
      <c r="M20" s="39">
        <f t="shared" si="1"/>
        <v>1</v>
      </c>
    </row>
    <row r="21" spans="1:13" ht="15.5" x14ac:dyDescent="0.35">
      <c r="A21" s="40">
        <f t="shared" si="3"/>
        <v>17</v>
      </c>
      <c r="B21" s="55" t="s">
        <v>71</v>
      </c>
      <c r="C21" s="55" t="s">
        <v>124</v>
      </c>
      <c r="D21" s="55" t="s">
        <v>150</v>
      </c>
      <c r="E21" s="45"/>
      <c r="F21" s="45"/>
      <c r="G21" s="45"/>
      <c r="H21" s="45"/>
      <c r="I21" s="45"/>
      <c r="J21" s="45"/>
      <c r="K21" s="45"/>
      <c r="L21" s="12">
        <f t="shared" si="2"/>
        <v>0</v>
      </c>
      <c r="M21" s="39">
        <f t="shared" si="1"/>
        <v>1</v>
      </c>
    </row>
    <row r="22" spans="1:13" ht="15.5" x14ac:dyDescent="0.35">
      <c r="A22" s="40">
        <f t="shared" si="3"/>
        <v>18</v>
      </c>
      <c r="B22" s="55" t="s">
        <v>72</v>
      </c>
      <c r="C22" s="55" t="s">
        <v>120</v>
      </c>
      <c r="D22" s="55" t="s">
        <v>31</v>
      </c>
      <c r="E22" s="45"/>
      <c r="F22" s="45"/>
      <c r="G22" s="45"/>
      <c r="H22" s="45"/>
      <c r="I22" s="45"/>
      <c r="J22" s="45"/>
      <c r="K22" s="45"/>
      <c r="L22" s="12">
        <f t="shared" si="2"/>
        <v>0</v>
      </c>
      <c r="M22" s="39">
        <f t="shared" si="1"/>
        <v>1</v>
      </c>
    </row>
    <row r="23" spans="1:13" ht="15.5" x14ac:dyDescent="0.35">
      <c r="A23" s="40">
        <f t="shared" si="3"/>
        <v>19</v>
      </c>
      <c r="B23" s="55" t="s">
        <v>73</v>
      </c>
      <c r="C23" s="55" t="s">
        <v>125</v>
      </c>
      <c r="D23" s="55" t="s">
        <v>151</v>
      </c>
      <c r="E23" s="45"/>
      <c r="F23" s="45"/>
      <c r="G23" s="45"/>
      <c r="H23" s="45"/>
      <c r="I23" s="45"/>
      <c r="J23" s="45"/>
      <c r="K23" s="45"/>
      <c r="L23" s="12">
        <f t="shared" si="2"/>
        <v>0</v>
      </c>
      <c r="M23" s="39">
        <f t="shared" si="1"/>
        <v>1</v>
      </c>
    </row>
    <row r="24" spans="1:13" ht="31" x14ac:dyDescent="0.35">
      <c r="A24" s="40">
        <f t="shared" si="3"/>
        <v>20</v>
      </c>
      <c r="B24" s="55" t="s">
        <v>74</v>
      </c>
      <c r="C24" s="55" t="s">
        <v>126</v>
      </c>
      <c r="D24" s="55" t="s">
        <v>152</v>
      </c>
      <c r="E24" s="45"/>
      <c r="F24" s="45"/>
      <c r="G24" s="45"/>
      <c r="H24" s="45"/>
      <c r="I24" s="45"/>
      <c r="J24" s="45"/>
      <c r="K24" s="45"/>
      <c r="L24" s="12">
        <f t="shared" si="2"/>
        <v>0</v>
      </c>
      <c r="M24" s="39">
        <f t="shared" si="1"/>
        <v>1</v>
      </c>
    </row>
    <row r="25" spans="1:13" ht="15.5" x14ac:dyDescent="0.35">
      <c r="A25" s="40">
        <f t="shared" si="3"/>
        <v>21</v>
      </c>
      <c r="B25" s="55" t="s">
        <v>75</v>
      </c>
      <c r="C25" s="55" t="s">
        <v>127</v>
      </c>
      <c r="D25" s="55" t="s">
        <v>153</v>
      </c>
      <c r="E25" s="45"/>
      <c r="F25" s="45"/>
      <c r="G25" s="45"/>
      <c r="H25" s="45"/>
      <c r="I25" s="45"/>
      <c r="J25" s="45"/>
      <c r="K25" s="45"/>
      <c r="L25" s="12">
        <f t="shared" si="2"/>
        <v>0</v>
      </c>
      <c r="M25" s="39">
        <f t="shared" si="1"/>
        <v>1</v>
      </c>
    </row>
    <row r="26" spans="1:13" ht="15.5" x14ac:dyDescent="0.35">
      <c r="A26" s="40">
        <f t="shared" si="3"/>
        <v>22</v>
      </c>
      <c r="B26" s="55" t="s">
        <v>76</v>
      </c>
      <c r="C26" s="55" t="s">
        <v>128</v>
      </c>
      <c r="D26" s="55" t="s">
        <v>154</v>
      </c>
      <c r="E26" s="45"/>
      <c r="F26" s="45"/>
      <c r="G26" s="45"/>
      <c r="H26" s="45"/>
      <c r="I26" s="45"/>
      <c r="J26" s="45"/>
      <c r="K26" s="45"/>
      <c r="L26" s="12">
        <f t="shared" si="2"/>
        <v>0</v>
      </c>
      <c r="M26" s="39">
        <f t="shared" si="1"/>
        <v>1</v>
      </c>
    </row>
    <row r="27" spans="1:13" ht="15.5" x14ac:dyDescent="0.35">
      <c r="A27" s="40">
        <f t="shared" si="3"/>
        <v>23</v>
      </c>
      <c r="B27" s="55" t="s">
        <v>77</v>
      </c>
      <c r="C27" s="55" t="s">
        <v>129</v>
      </c>
      <c r="D27" s="55" t="s">
        <v>155</v>
      </c>
      <c r="E27" s="45"/>
      <c r="F27" s="45"/>
      <c r="G27" s="45"/>
      <c r="H27" s="45"/>
      <c r="I27" s="45"/>
      <c r="J27" s="45"/>
      <c r="K27" s="45"/>
      <c r="L27" s="12">
        <f t="shared" si="2"/>
        <v>0</v>
      </c>
      <c r="M27" s="39">
        <f t="shared" si="1"/>
        <v>1</v>
      </c>
    </row>
    <row r="28" spans="1:13" ht="15.5" x14ac:dyDescent="0.35">
      <c r="A28" s="40">
        <f t="shared" si="3"/>
        <v>24</v>
      </c>
      <c r="B28" s="55" t="s">
        <v>78</v>
      </c>
      <c r="C28" s="55" t="s">
        <v>130</v>
      </c>
      <c r="D28" s="55" t="s">
        <v>156</v>
      </c>
      <c r="E28" s="45"/>
      <c r="F28" s="45"/>
      <c r="G28" s="45"/>
      <c r="H28" s="45"/>
      <c r="I28" s="45"/>
      <c r="J28" s="45"/>
      <c r="K28" s="45"/>
      <c r="L28" s="12">
        <f t="shared" si="2"/>
        <v>0</v>
      </c>
      <c r="M28" s="39">
        <f t="shared" si="1"/>
        <v>1</v>
      </c>
    </row>
    <row r="29" spans="1:13" ht="15.5" x14ac:dyDescent="0.35">
      <c r="A29" s="40">
        <f t="shared" si="3"/>
        <v>25</v>
      </c>
      <c r="B29" s="55" t="s">
        <v>79</v>
      </c>
      <c r="C29" s="55" t="s">
        <v>131</v>
      </c>
      <c r="D29" s="55" t="s">
        <v>157</v>
      </c>
      <c r="E29" s="45"/>
      <c r="F29" s="45"/>
      <c r="G29" s="45"/>
      <c r="H29" s="45"/>
      <c r="I29" s="45"/>
      <c r="J29" s="45"/>
      <c r="K29" s="45"/>
      <c r="L29" s="12">
        <f t="shared" si="2"/>
        <v>0</v>
      </c>
      <c r="M29" s="39">
        <f t="shared" si="1"/>
        <v>1</v>
      </c>
    </row>
    <row r="30" spans="1:13" ht="15.5" x14ac:dyDescent="0.35">
      <c r="A30" s="40">
        <f t="shared" si="3"/>
        <v>26</v>
      </c>
      <c r="B30" s="55" t="s">
        <v>80</v>
      </c>
      <c r="C30" s="55" t="s">
        <v>132</v>
      </c>
      <c r="D30" s="55" t="s">
        <v>158</v>
      </c>
      <c r="E30" s="45"/>
      <c r="F30" s="45"/>
      <c r="G30" s="45"/>
      <c r="H30" s="45"/>
      <c r="I30" s="45"/>
      <c r="J30" s="45"/>
      <c r="K30" s="45"/>
      <c r="L30" s="12">
        <f t="shared" ref="L30:L64" si="4">((E30*$E$3)+(F30*$F$3)+(G30*$G$3)+(H30*$H$3)+(I30*$I$3)+(J30*$J$3)+(K30*$K$3))/7</f>
        <v>0</v>
      </c>
      <c r="M30" s="39">
        <f t="shared" si="1"/>
        <v>1</v>
      </c>
    </row>
    <row r="31" spans="1:13" ht="15.5" x14ac:dyDescent="0.35">
      <c r="A31" s="40">
        <f t="shared" si="3"/>
        <v>27</v>
      </c>
      <c r="B31" s="55" t="s">
        <v>81</v>
      </c>
      <c r="C31" s="55" t="s">
        <v>133</v>
      </c>
      <c r="D31" s="55" t="s">
        <v>159</v>
      </c>
      <c r="E31" s="45"/>
      <c r="F31" s="45"/>
      <c r="G31" s="45"/>
      <c r="H31" s="45"/>
      <c r="I31" s="45"/>
      <c r="J31" s="45"/>
      <c r="K31" s="45"/>
      <c r="L31" s="12">
        <f t="shared" si="4"/>
        <v>0</v>
      </c>
      <c r="M31" s="39">
        <f t="shared" si="1"/>
        <v>1</v>
      </c>
    </row>
    <row r="32" spans="1:13" ht="15.5" x14ac:dyDescent="0.35">
      <c r="A32" s="40">
        <f t="shared" si="3"/>
        <v>28</v>
      </c>
      <c r="B32" s="55" t="s">
        <v>82</v>
      </c>
      <c r="C32" s="55" t="s">
        <v>34</v>
      </c>
      <c r="D32" s="55" t="s">
        <v>35</v>
      </c>
      <c r="E32" s="45"/>
      <c r="F32" s="45"/>
      <c r="G32" s="45"/>
      <c r="H32" s="45"/>
      <c r="I32" s="45"/>
      <c r="J32" s="45"/>
      <c r="K32" s="45"/>
      <c r="L32" s="12">
        <f t="shared" si="4"/>
        <v>0</v>
      </c>
      <c r="M32" s="39">
        <f t="shared" si="1"/>
        <v>1</v>
      </c>
    </row>
    <row r="33" spans="1:13" ht="15.5" x14ac:dyDescent="0.35">
      <c r="A33" s="40">
        <f t="shared" si="3"/>
        <v>29</v>
      </c>
      <c r="B33" s="55" t="s">
        <v>83</v>
      </c>
      <c r="C33" s="55" t="s">
        <v>34</v>
      </c>
      <c r="D33" s="55" t="s">
        <v>35</v>
      </c>
      <c r="E33" s="45"/>
      <c r="F33" s="45"/>
      <c r="G33" s="45"/>
      <c r="H33" s="45"/>
      <c r="I33" s="45"/>
      <c r="J33" s="45"/>
      <c r="K33" s="45"/>
      <c r="L33" s="12">
        <f t="shared" si="4"/>
        <v>0</v>
      </c>
      <c r="M33" s="39">
        <f t="shared" si="1"/>
        <v>1</v>
      </c>
    </row>
    <row r="34" spans="1:13" ht="15.5" x14ac:dyDescent="0.35">
      <c r="A34" s="40">
        <f t="shared" si="3"/>
        <v>30</v>
      </c>
      <c r="B34" s="55" t="s">
        <v>84</v>
      </c>
      <c r="C34" s="55" t="s">
        <v>134</v>
      </c>
      <c r="D34" s="55" t="s">
        <v>160</v>
      </c>
      <c r="E34" s="45"/>
      <c r="F34" s="45"/>
      <c r="G34" s="45"/>
      <c r="H34" s="45"/>
      <c r="I34" s="45"/>
      <c r="J34" s="45"/>
      <c r="K34" s="45"/>
      <c r="L34" s="12">
        <f t="shared" si="4"/>
        <v>0</v>
      </c>
      <c r="M34" s="39">
        <f t="shared" si="1"/>
        <v>1</v>
      </c>
    </row>
    <row r="35" spans="1:13" ht="15.5" x14ac:dyDescent="0.35">
      <c r="A35" s="40">
        <f t="shared" si="3"/>
        <v>31</v>
      </c>
      <c r="B35" s="55" t="s">
        <v>85</v>
      </c>
      <c r="C35" s="55" t="s">
        <v>135</v>
      </c>
      <c r="D35" s="55" t="s">
        <v>161</v>
      </c>
      <c r="E35" s="45"/>
      <c r="F35" s="45"/>
      <c r="G35" s="45"/>
      <c r="H35" s="45"/>
      <c r="I35" s="45"/>
      <c r="J35" s="45"/>
      <c r="K35" s="45"/>
      <c r="L35" s="12">
        <f t="shared" si="4"/>
        <v>0</v>
      </c>
      <c r="M35" s="39">
        <f t="shared" si="1"/>
        <v>1</v>
      </c>
    </row>
    <row r="36" spans="1:13" ht="15.5" x14ac:dyDescent="0.35">
      <c r="A36" s="40">
        <f t="shared" si="3"/>
        <v>32</v>
      </c>
      <c r="B36" s="55" t="s">
        <v>86</v>
      </c>
      <c r="C36" s="55" t="s">
        <v>136</v>
      </c>
      <c r="D36" s="55" t="s">
        <v>162</v>
      </c>
      <c r="E36" s="45"/>
      <c r="F36" s="45"/>
      <c r="G36" s="45"/>
      <c r="H36" s="45"/>
      <c r="I36" s="45"/>
      <c r="J36" s="45"/>
      <c r="K36" s="45"/>
      <c r="L36" s="12">
        <f t="shared" si="4"/>
        <v>0</v>
      </c>
      <c r="M36" s="39">
        <f t="shared" si="1"/>
        <v>1</v>
      </c>
    </row>
    <row r="37" spans="1:13" ht="31" x14ac:dyDescent="0.35">
      <c r="A37" s="40">
        <f t="shared" si="3"/>
        <v>33</v>
      </c>
      <c r="B37" s="55" t="s">
        <v>87</v>
      </c>
      <c r="C37" s="55" t="s">
        <v>137</v>
      </c>
      <c r="D37" s="55" t="s">
        <v>163</v>
      </c>
      <c r="E37" s="45"/>
      <c r="F37" s="45"/>
      <c r="G37" s="45"/>
      <c r="H37" s="45"/>
      <c r="I37" s="45"/>
      <c r="J37" s="45"/>
      <c r="K37" s="45"/>
      <c r="L37" s="12">
        <f t="shared" si="4"/>
        <v>0</v>
      </c>
      <c r="M37" s="39">
        <f t="shared" si="1"/>
        <v>1</v>
      </c>
    </row>
    <row r="38" spans="1:13" ht="15.5" x14ac:dyDescent="0.35">
      <c r="A38" s="40">
        <f t="shared" si="3"/>
        <v>34</v>
      </c>
      <c r="B38" s="55" t="s">
        <v>88</v>
      </c>
      <c r="C38" s="55" t="s">
        <v>138</v>
      </c>
      <c r="D38" s="55" t="s">
        <v>164</v>
      </c>
      <c r="E38" s="45"/>
      <c r="F38" s="45"/>
      <c r="G38" s="45"/>
      <c r="H38" s="45"/>
      <c r="I38" s="45"/>
      <c r="J38" s="45"/>
      <c r="K38" s="45"/>
      <c r="L38" s="12">
        <f t="shared" si="4"/>
        <v>0</v>
      </c>
      <c r="M38" s="39">
        <f t="shared" si="1"/>
        <v>1</v>
      </c>
    </row>
    <row r="39" spans="1:13" ht="31" x14ac:dyDescent="0.35">
      <c r="A39" s="40">
        <f t="shared" si="3"/>
        <v>35</v>
      </c>
      <c r="B39" s="55" t="s">
        <v>89</v>
      </c>
      <c r="C39" s="55" t="s">
        <v>103</v>
      </c>
      <c r="D39" s="55" t="s">
        <v>165</v>
      </c>
      <c r="E39" s="45"/>
      <c r="F39" s="45"/>
      <c r="G39" s="45"/>
      <c r="H39" s="45"/>
      <c r="I39" s="45"/>
      <c r="J39" s="45"/>
      <c r="K39" s="45"/>
      <c r="L39" s="12">
        <f t="shared" si="4"/>
        <v>0</v>
      </c>
      <c r="M39" s="39">
        <f t="shared" si="1"/>
        <v>1</v>
      </c>
    </row>
    <row r="40" spans="1:13" ht="15.5" x14ac:dyDescent="0.35">
      <c r="A40" s="40">
        <f t="shared" si="3"/>
        <v>36</v>
      </c>
      <c r="B40" s="55" t="s">
        <v>90</v>
      </c>
      <c r="C40" s="55" t="s">
        <v>104</v>
      </c>
      <c r="D40" s="55" t="s">
        <v>166</v>
      </c>
      <c r="E40" s="45"/>
      <c r="F40" s="45"/>
      <c r="G40" s="45"/>
      <c r="H40" s="45"/>
      <c r="I40" s="45"/>
      <c r="J40" s="45"/>
      <c r="K40" s="45"/>
      <c r="L40" s="12">
        <f t="shared" si="4"/>
        <v>0</v>
      </c>
      <c r="M40" s="39">
        <f t="shared" si="1"/>
        <v>1</v>
      </c>
    </row>
    <row r="41" spans="1:13" ht="15.5" x14ac:dyDescent="0.35">
      <c r="A41" s="40">
        <f t="shared" si="3"/>
        <v>37</v>
      </c>
      <c r="B41" s="55" t="s">
        <v>91</v>
      </c>
      <c r="C41" s="55" t="s">
        <v>105</v>
      </c>
      <c r="D41" s="55" t="s">
        <v>167</v>
      </c>
      <c r="E41" s="45"/>
      <c r="F41" s="45"/>
      <c r="G41" s="45"/>
      <c r="H41" s="45"/>
      <c r="I41" s="45"/>
      <c r="J41" s="45"/>
      <c r="K41" s="45"/>
      <c r="L41" s="12">
        <f t="shared" si="4"/>
        <v>0</v>
      </c>
      <c r="M41" s="39">
        <f t="shared" si="1"/>
        <v>1</v>
      </c>
    </row>
    <row r="42" spans="1:13" ht="15.5" x14ac:dyDescent="0.35">
      <c r="A42" s="40">
        <f t="shared" si="3"/>
        <v>38</v>
      </c>
      <c r="B42" s="55" t="s">
        <v>92</v>
      </c>
      <c r="C42" s="55" t="s">
        <v>105</v>
      </c>
      <c r="D42" s="55" t="s">
        <v>167</v>
      </c>
      <c r="E42" s="45"/>
      <c r="F42" s="45"/>
      <c r="G42" s="45"/>
      <c r="H42" s="45"/>
      <c r="I42" s="45"/>
      <c r="J42" s="45"/>
      <c r="K42" s="45"/>
      <c r="L42" s="12">
        <f t="shared" si="4"/>
        <v>0</v>
      </c>
      <c r="M42" s="39">
        <f t="shared" si="1"/>
        <v>1</v>
      </c>
    </row>
    <row r="43" spans="1:13" ht="15.5" x14ac:dyDescent="0.35">
      <c r="A43" s="40">
        <f t="shared" si="3"/>
        <v>39</v>
      </c>
      <c r="B43" s="55" t="s">
        <v>93</v>
      </c>
      <c r="C43" s="55" t="s">
        <v>105</v>
      </c>
      <c r="D43" s="55" t="s">
        <v>167</v>
      </c>
      <c r="E43" s="45"/>
      <c r="F43" s="45"/>
      <c r="G43" s="45"/>
      <c r="H43" s="45"/>
      <c r="I43" s="45"/>
      <c r="J43" s="45"/>
      <c r="K43" s="45"/>
      <c r="L43" s="12">
        <f t="shared" si="4"/>
        <v>0</v>
      </c>
      <c r="M43" s="39">
        <f t="shared" si="1"/>
        <v>1</v>
      </c>
    </row>
    <row r="44" spans="1:13" ht="15.5" x14ac:dyDescent="0.35">
      <c r="A44" s="40">
        <f t="shared" si="3"/>
        <v>40</v>
      </c>
      <c r="B44" s="55" t="s">
        <v>94</v>
      </c>
      <c r="C44" s="55" t="s">
        <v>104</v>
      </c>
      <c r="D44" s="55" t="s">
        <v>166</v>
      </c>
      <c r="E44" s="45"/>
      <c r="F44" s="45"/>
      <c r="G44" s="45"/>
      <c r="H44" s="45"/>
      <c r="I44" s="45"/>
      <c r="J44" s="45"/>
      <c r="K44" s="45"/>
      <c r="L44" s="12">
        <f t="shared" si="4"/>
        <v>0</v>
      </c>
      <c r="M44" s="39">
        <f t="shared" si="1"/>
        <v>1</v>
      </c>
    </row>
    <row r="45" spans="1:13" ht="15.5" x14ac:dyDescent="0.35">
      <c r="A45" s="40">
        <f t="shared" si="3"/>
        <v>41</v>
      </c>
      <c r="B45" s="55" t="s">
        <v>95</v>
      </c>
      <c r="C45" s="55" t="s">
        <v>106</v>
      </c>
      <c r="D45" s="55" t="s">
        <v>168</v>
      </c>
      <c r="E45" s="45"/>
      <c r="F45" s="45"/>
      <c r="G45" s="45"/>
      <c r="H45" s="45"/>
      <c r="I45" s="45"/>
      <c r="J45" s="45"/>
      <c r="K45" s="45"/>
      <c r="L45" s="12">
        <f t="shared" si="4"/>
        <v>0</v>
      </c>
      <c r="M45" s="39">
        <f t="shared" si="1"/>
        <v>1</v>
      </c>
    </row>
    <row r="46" spans="1:13" ht="15.5" x14ac:dyDescent="0.35">
      <c r="A46" s="40">
        <f t="shared" si="3"/>
        <v>42</v>
      </c>
      <c r="B46" s="55" t="s">
        <v>96</v>
      </c>
      <c r="C46" s="55" t="s">
        <v>107</v>
      </c>
      <c r="D46" s="55" t="s">
        <v>169</v>
      </c>
      <c r="E46" s="45"/>
      <c r="F46" s="45"/>
      <c r="G46" s="45"/>
      <c r="H46" s="45"/>
      <c r="I46" s="45"/>
      <c r="J46" s="45"/>
      <c r="K46" s="45"/>
      <c r="L46" s="12">
        <f t="shared" si="4"/>
        <v>0</v>
      </c>
      <c r="M46" s="39">
        <f t="shared" si="1"/>
        <v>1</v>
      </c>
    </row>
    <row r="47" spans="1:13" ht="15.5" x14ac:dyDescent="0.35">
      <c r="A47" s="40">
        <f t="shared" si="3"/>
        <v>43</v>
      </c>
      <c r="B47" s="55" t="s">
        <v>97</v>
      </c>
      <c r="C47" s="55" t="s">
        <v>108</v>
      </c>
      <c r="D47" s="55" t="s">
        <v>170</v>
      </c>
      <c r="E47" s="45"/>
      <c r="F47" s="45"/>
      <c r="G47" s="45"/>
      <c r="H47" s="45"/>
      <c r="I47" s="45"/>
      <c r="J47" s="45"/>
      <c r="K47" s="45"/>
      <c r="L47" s="12">
        <f t="shared" si="4"/>
        <v>0</v>
      </c>
      <c r="M47" s="39">
        <f t="shared" si="1"/>
        <v>1</v>
      </c>
    </row>
    <row r="48" spans="1:13" ht="15.5" x14ac:dyDescent="0.35">
      <c r="A48" s="40">
        <f t="shared" si="3"/>
        <v>44</v>
      </c>
      <c r="B48" s="55" t="s">
        <v>98</v>
      </c>
      <c r="C48" s="55" t="s">
        <v>38</v>
      </c>
      <c r="D48" s="55" t="s">
        <v>37</v>
      </c>
      <c r="E48" s="45"/>
      <c r="F48" s="45"/>
      <c r="G48" s="45"/>
      <c r="H48" s="45"/>
      <c r="I48" s="45"/>
      <c r="J48" s="45"/>
      <c r="K48" s="45"/>
      <c r="L48" s="12">
        <f t="shared" si="4"/>
        <v>0</v>
      </c>
      <c r="M48" s="39">
        <f t="shared" si="1"/>
        <v>1</v>
      </c>
    </row>
    <row r="49" spans="1:13" ht="15.5" x14ac:dyDescent="0.35">
      <c r="A49" s="40">
        <f t="shared" si="3"/>
        <v>45</v>
      </c>
      <c r="B49" s="55" t="s">
        <v>99</v>
      </c>
      <c r="C49" s="55" t="s">
        <v>109</v>
      </c>
      <c r="D49" s="55" t="s">
        <v>171</v>
      </c>
      <c r="E49" s="45"/>
      <c r="F49" s="45"/>
      <c r="G49" s="45"/>
      <c r="H49" s="45"/>
      <c r="I49" s="45"/>
      <c r="J49" s="45"/>
      <c r="K49" s="45"/>
      <c r="L49" s="12">
        <f t="shared" si="4"/>
        <v>0</v>
      </c>
      <c r="M49" s="39">
        <f t="shared" si="1"/>
        <v>1</v>
      </c>
    </row>
    <row r="50" spans="1:13" ht="31" x14ac:dyDescent="0.35">
      <c r="A50" s="40">
        <f t="shared" si="3"/>
        <v>46</v>
      </c>
      <c r="B50" s="55" t="s">
        <v>100</v>
      </c>
      <c r="C50" s="55" t="s">
        <v>110</v>
      </c>
      <c r="D50" s="55" t="s">
        <v>172</v>
      </c>
      <c r="E50" s="45"/>
      <c r="F50" s="45"/>
      <c r="G50" s="45"/>
      <c r="H50" s="45"/>
      <c r="I50" s="45"/>
      <c r="J50" s="45"/>
      <c r="K50" s="45"/>
      <c r="L50" s="12">
        <f t="shared" si="4"/>
        <v>0</v>
      </c>
      <c r="M50" s="39">
        <f t="shared" si="1"/>
        <v>1</v>
      </c>
    </row>
    <row r="51" spans="1:13" ht="15.5" x14ac:dyDescent="0.35">
      <c r="A51" s="40">
        <f t="shared" si="3"/>
        <v>47</v>
      </c>
      <c r="B51" s="55" t="s">
        <v>101</v>
      </c>
      <c r="C51" s="55" t="s">
        <v>111</v>
      </c>
      <c r="D51" s="55" t="s">
        <v>173</v>
      </c>
      <c r="E51" s="45"/>
      <c r="F51" s="45"/>
      <c r="G51" s="45"/>
      <c r="H51" s="45"/>
      <c r="I51" s="45"/>
      <c r="J51" s="45"/>
      <c r="K51" s="45"/>
      <c r="L51" s="12">
        <f t="shared" si="4"/>
        <v>0</v>
      </c>
      <c r="M51" s="39">
        <f t="shared" si="1"/>
        <v>1</v>
      </c>
    </row>
    <row r="52" spans="1:13" ht="15.5" x14ac:dyDescent="0.35">
      <c r="A52" s="40">
        <f t="shared" si="3"/>
        <v>48</v>
      </c>
      <c r="B52" s="60" t="s">
        <v>174</v>
      </c>
      <c r="C52" s="60" t="s">
        <v>182</v>
      </c>
      <c r="D52" s="60" t="s">
        <v>183</v>
      </c>
      <c r="E52" s="45"/>
      <c r="F52" s="45"/>
      <c r="G52" s="45"/>
      <c r="H52" s="45"/>
      <c r="I52" s="45"/>
      <c r="J52" s="45"/>
      <c r="K52" s="45"/>
      <c r="L52" s="12">
        <f t="shared" si="4"/>
        <v>0</v>
      </c>
      <c r="M52" s="39">
        <f t="shared" si="1"/>
        <v>1</v>
      </c>
    </row>
    <row r="53" spans="1:13" ht="15.5" x14ac:dyDescent="0.35">
      <c r="A53" s="40">
        <f t="shared" si="3"/>
        <v>49</v>
      </c>
      <c r="B53" s="60" t="s">
        <v>175</v>
      </c>
      <c r="C53" s="60" t="s">
        <v>182</v>
      </c>
      <c r="D53" s="60" t="s">
        <v>183</v>
      </c>
      <c r="E53" s="45"/>
      <c r="F53" s="45"/>
      <c r="G53" s="45"/>
      <c r="H53" s="45"/>
      <c r="I53" s="45"/>
      <c r="J53" s="45"/>
      <c r="K53" s="45"/>
      <c r="L53" s="12">
        <f t="shared" si="4"/>
        <v>0</v>
      </c>
      <c r="M53" s="39">
        <f t="shared" si="1"/>
        <v>1</v>
      </c>
    </row>
    <row r="54" spans="1:13" ht="15.5" x14ac:dyDescent="0.35">
      <c r="A54" s="40">
        <f t="shared" si="3"/>
        <v>50</v>
      </c>
      <c r="B54" s="60" t="s">
        <v>176</v>
      </c>
      <c r="C54" s="60" t="s">
        <v>182</v>
      </c>
      <c r="D54" s="60" t="s">
        <v>183</v>
      </c>
      <c r="E54" s="45"/>
      <c r="F54" s="45"/>
      <c r="G54" s="45"/>
      <c r="H54" s="45"/>
      <c r="I54" s="45"/>
      <c r="J54" s="45"/>
      <c r="K54" s="45"/>
      <c r="L54" s="12">
        <f t="shared" si="4"/>
        <v>0</v>
      </c>
      <c r="M54" s="39">
        <f t="shared" si="1"/>
        <v>1</v>
      </c>
    </row>
    <row r="55" spans="1:13" ht="31" x14ac:dyDescent="0.35">
      <c r="A55" s="40">
        <f t="shared" si="3"/>
        <v>51</v>
      </c>
      <c r="B55" s="60" t="s">
        <v>177</v>
      </c>
      <c r="C55" s="60" t="s">
        <v>182</v>
      </c>
      <c r="D55" s="60" t="s">
        <v>183</v>
      </c>
      <c r="E55" s="45"/>
      <c r="F55" s="45"/>
      <c r="G55" s="45"/>
      <c r="H55" s="45"/>
      <c r="I55" s="45"/>
      <c r="J55" s="45"/>
      <c r="K55" s="45"/>
      <c r="L55" s="12">
        <f t="shared" si="4"/>
        <v>0</v>
      </c>
      <c r="M55" s="39">
        <f t="shared" si="1"/>
        <v>1</v>
      </c>
    </row>
    <row r="56" spans="1:13" ht="15.5" x14ac:dyDescent="0.35">
      <c r="A56" s="40">
        <f t="shared" si="3"/>
        <v>52</v>
      </c>
      <c r="B56" s="60" t="s">
        <v>178</v>
      </c>
      <c r="C56" s="60" t="s">
        <v>182</v>
      </c>
      <c r="D56" s="60" t="s">
        <v>183</v>
      </c>
      <c r="E56" s="45"/>
      <c r="F56" s="45"/>
      <c r="G56" s="45"/>
      <c r="H56" s="45"/>
      <c r="I56" s="45"/>
      <c r="J56" s="45"/>
      <c r="K56" s="45"/>
      <c r="L56" s="12">
        <f t="shared" si="4"/>
        <v>0</v>
      </c>
      <c r="M56" s="39">
        <f t="shared" si="1"/>
        <v>1</v>
      </c>
    </row>
    <row r="57" spans="1:13" ht="15.5" x14ac:dyDescent="0.35">
      <c r="A57" s="40">
        <f t="shared" si="3"/>
        <v>53</v>
      </c>
      <c r="B57" s="60" t="s">
        <v>179</v>
      </c>
      <c r="C57" s="60" t="s">
        <v>182</v>
      </c>
      <c r="D57" s="60" t="s">
        <v>183</v>
      </c>
      <c r="E57" s="45"/>
      <c r="F57" s="45"/>
      <c r="G57" s="45"/>
      <c r="H57" s="45"/>
      <c r="I57" s="45"/>
      <c r="J57" s="45"/>
      <c r="K57" s="45"/>
      <c r="L57" s="12">
        <f t="shared" si="4"/>
        <v>0</v>
      </c>
      <c r="M57" s="39">
        <f t="shared" si="1"/>
        <v>1</v>
      </c>
    </row>
    <row r="58" spans="1:13" ht="15.5" x14ac:dyDescent="0.35">
      <c r="A58" s="40">
        <f t="shared" si="3"/>
        <v>54</v>
      </c>
      <c r="B58" s="60" t="s">
        <v>180</v>
      </c>
      <c r="C58" s="60" t="s">
        <v>182</v>
      </c>
      <c r="D58" s="60" t="s">
        <v>183</v>
      </c>
      <c r="E58" s="45"/>
      <c r="F58" s="45"/>
      <c r="G58" s="45"/>
      <c r="H58" s="45"/>
      <c r="I58" s="45"/>
      <c r="J58" s="45"/>
      <c r="K58" s="45"/>
      <c r="L58" s="12">
        <f t="shared" si="4"/>
        <v>0</v>
      </c>
      <c r="M58" s="39">
        <f t="shared" si="1"/>
        <v>1</v>
      </c>
    </row>
    <row r="59" spans="1:13" ht="15.5" x14ac:dyDescent="0.35">
      <c r="A59" s="40">
        <f t="shared" si="3"/>
        <v>55</v>
      </c>
      <c r="B59" s="60" t="s">
        <v>181</v>
      </c>
      <c r="C59" s="60" t="s">
        <v>182</v>
      </c>
      <c r="D59" s="60" t="s">
        <v>183</v>
      </c>
      <c r="E59" s="45"/>
      <c r="F59" s="45"/>
      <c r="G59" s="45"/>
      <c r="H59" s="45"/>
      <c r="I59" s="45"/>
      <c r="J59" s="45"/>
      <c r="K59" s="45"/>
      <c r="L59" s="12">
        <f t="shared" si="4"/>
        <v>0</v>
      </c>
      <c r="M59" s="39">
        <f t="shared" si="1"/>
        <v>1</v>
      </c>
    </row>
    <row r="60" spans="1:13" ht="15.5" x14ac:dyDescent="0.35">
      <c r="A60" s="40">
        <f t="shared" si="3"/>
        <v>56</v>
      </c>
      <c r="B60" s="55"/>
      <c r="C60" s="55"/>
      <c r="D60" s="55"/>
      <c r="E60" s="45"/>
      <c r="F60" s="45"/>
      <c r="G60" s="45"/>
      <c r="H60" s="45"/>
      <c r="I60" s="45"/>
      <c r="J60" s="45"/>
      <c r="K60" s="45"/>
      <c r="L60" s="12">
        <f t="shared" si="4"/>
        <v>0</v>
      </c>
      <c r="M60" s="39">
        <f t="shared" si="1"/>
        <v>1</v>
      </c>
    </row>
    <row r="61" spans="1:13" ht="15.5" x14ac:dyDescent="0.35">
      <c r="A61" s="40">
        <f t="shared" si="3"/>
        <v>57</v>
      </c>
      <c r="B61" s="55"/>
      <c r="C61" s="55"/>
      <c r="D61" s="55"/>
      <c r="E61" s="45"/>
      <c r="F61" s="45"/>
      <c r="G61" s="45"/>
      <c r="H61" s="45"/>
      <c r="I61" s="45"/>
      <c r="J61" s="45"/>
      <c r="K61" s="45"/>
      <c r="L61" s="12">
        <f t="shared" si="4"/>
        <v>0</v>
      </c>
      <c r="M61" s="39">
        <f t="shared" si="1"/>
        <v>1</v>
      </c>
    </row>
    <row r="62" spans="1:13" ht="15.5" x14ac:dyDescent="0.35">
      <c r="A62" s="40">
        <f t="shared" si="3"/>
        <v>58</v>
      </c>
      <c r="B62" s="55"/>
      <c r="C62" s="55"/>
      <c r="D62" s="55"/>
      <c r="E62" s="45"/>
      <c r="F62" s="45"/>
      <c r="G62" s="45"/>
      <c r="H62" s="45"/>
      <c r="I62" s="45"/>
      <c r="J62" s="45"/>
      <c r="K62" s="45"/>
      <c r="L62" s="12">
        <f t="shared" si="4"/>
        <v>0</v>
      </c>
      <c r="M62" s="39">
        <f>RANK($L$5:$L$63,$L$5:$L$63,0)</f>
        <v>1</v>
      </c>
    </row>
    <row r="63" spans="1:13" ht="15.5" x14ac:dyDescent="0.35">
      <c r="A63" s="40">
        <f t="shared" si="3"/>
        <v>59</v>
      </c>
      <c r="B63" s="55"/>
      <c r="C63" s="55"/>
      <c r="D63" s="55"/>
      <c r="E63" s="45"/>
      <c r="F63" s="45"/>
      <c r="G63" s="45"/>
      <c r="H63" s="45"/>
      <c r="I63" s="45"/>
      <c r="J63" s="45"/>
      <c r="K63" s="45"/>
      <c r="L63" s="12">
        <f t="shared" si="4"/>
        <v>0</v>
      </c>
      <c r="M63" s="39">
        <f>RANK($L$5:$L$63,$L$5:$L$63,0)</f>
        <v>1</v>
      </c>
    </row>
    <row r="64" spans="1:13" x14ac:dyDescent="0.25">
      <c r="A64" s="50"/>
      <c r="B64" s="29"/>
      <c r="C64" s="49"/>
      <c r="D64" s="3"/>
      <c r="E64" s="45"/>
      <c r="F64" s="45"/>
      <c r="G64" s="45"/>
      <c r="H64" s="45"/>
      <c r="I64" s="45"/>
      <c r="J64" s="45"/>
      <c r="K64" s="45"/>
      <c r="L64" s="12"/>
      <c r="M64" s="39"/>
    </row>
    <row r="65" spans="1:13" ht="13" x14ac:dyDescent="0.3">
      <c r="A65" s="48"/>
      <c r="B65" s="52" t="s">
        <v>28</v>
      </c>
      <c r="C65" s="3"/>
      <c r="D65" s="3"/>
      <c r="E65" s="46"/>
      <c r="F65" s="46"/>
      <c r="G65" s="46"/>
      <c r="H65" s="46"/>
      <c r="I65" s="46"/>
      <c r="J65" s="46"/>
      <c r="K65" s="46"/>
      <c r="L65" s="12"/>
      <c r="M65" s="39"/>
    </row>
    <row r="66" spans="1:13" ht="13" x14ac:dyDescent="0.3">
      <c r="A66" s="21"/>
      <c r="B66" s="53" t="s">
        <v>29</v>
      </c>
      <c r="D66" s="3"/>
      <c r="E66" s="3"/>
      <c r="F66" s="3"/>
      <c r="G66" s="3"/>
      <c r="H66" s="3"/>
      <c r="I66" s="3"/>
    </row>
    <row r="67" spans="1:13" ht="13" x14ac:dyDescent="0.3">
      <c r="A67" s="21"/>
      <c r="B67" s="54" t="s">
        <v>22</v>
      </c>
      <c r="D67" s="3"/>
      <c r="E67" s="3"/>
      <c r="F67" s="3"/>
      <c r="G67" s="3"/>
      <c r="H67" s="3"/>
      <c r="I67" s="3"/>
    </row>
    <row r="68" spans="1:13" x14ac:dyDescent="0.25">
      <c r="A68" s="21"/>
      <c r="B68" s="29"/>
      <c r="D68" s="3"/>
      <c r="E68" s="3"/>
      <c r="F68" s="3"/>
      <c r="G68" s="3"/>
      <c r="H68" s="3"/>
      <c r="I68" s="3"/>
    </row>
    <row r="69" spans="1:13" x14ac:dyDescent="0.25">
      <c r="C69" s="3"/>
      <c r="D69" s="3"/>
      <c r="E69" s="3"/>
      <c r="F69" s="3"/>
      <c r="G69" s="3"/>
      <c r="H69" s="3"/>
      <c r="I69" s="3"/>
    </row>
    <row r="70" spans="1:13" x14ac:dyDescent="0.25">
      <c r="C70" s="3"/>
      <c r="D70" s="3"/>
      <c r="E70" s="3"/>
      <c r="F70" s="3"/>
      <c r="G70" s="3"/>
      <c r="H70" s="3"/>
      <c r="I70" s="3"/>
    </row>
    <row r="71" spans="1:13" x14ac:dyDescent="0.25">
      <c r="C71" s="3"/>
      <c r="D71" s="3"/>
      <c r="E71" s="3"/>
      <c r="F71" s="3"/>
      <c r="G71" s="3"/>
      <c r="H71" s="3"/>
      <c r="I71" s="3"/>
    </row>
    <row r="72" spans="1:13" x14ac:dyDescent="0.25">
      <c r="C72" s="3"/>
      <c r="D72" s="3"/>
      <c r="E72" s="3"/>
      <c r="F72" s="3"/>
      <c r="G72" s="3"/>
      <c r="H72" s="3"/>
      <c r="I72" s="3"/>
    </row>
    <row r="73" spans="1:13" x14ac:dyDescent="0.25">
      <c r="C73" s="3"/>
      <c r="D73" s="3"/>
      <c r="E73" s="3"/>
      <c r="F73" s="3"/>
      <c r="G73" s="3"/>
      <c r="H73" s="3"/>
      <c r="I73" s="3"/>
    </row>
    <row r="74" spans="1:13" x14ac:dyDescent="0.25">
      <c r="C74" s="3"/>
      <c r="D74" s="3"/>
      <c r="E74" s="3"/>
      <c r="F74" s="3"/>
      <c r="G74" s="3"/>
      <c r="H74" s="3"/>
      <c r="I74" s="3"/>
    </row>
    <row r="75" spans="1:13" x14ac:dyDescent="0.25">
      <c r="C75" s="3"/>
      <c r="D75" s="3"/>
      <c r="E75" s="3"/>
      <c r="F75" s="3"/>
      <c r="G75" s="3"/>
      <c r="H75" s="3"/>
      <c r="I75" s="3"/>
    </row>
    <row r="76" spans="1:13" x14ac:dyDescent="0.25">
      <c r="C76" s="3"/>
      <c r="D76" s="3"/>
      <c r="E76" s="3"/>
      <c r="F76" s="3"/>
      <c r="G76" s="3"/>
      <c r="H76" s="3"/>
      <c r="I76" s="3"/>
    </row>
    <row r="77" spans="1:13" x14ac:dyDescent="0.25">
      <c r="C77" s="3"/>
      <c r="D77" s="3"/>
      <c r="E77" s="3"/>
      <c r="F77" s="3"/>
      <c r="G77" s="3"/>
      <c r="H77" s="3"/>
      <c r="I77" s="3"/>
    </row>
    <row r="78" spans="1:13" x14ac:dyDescent="0.25">
      <c r="C78" s="3"/>
      <c r="D78" s="3"/>
      <c r="E78" s="3"/>
      <c r="F78" s="3"/>
      <c r="G78" s="3"/>
      <c r="H78" s="3"/>
      <c r="I78" s="3"/>
    </row>
    <row r="79" spans="1:13" x14ac:dyDescent="0.25">
      <c r="C79" s="3"/>
      <c r="D79" s="3"/>
      <c r="E79" s="3"/>
      <c r="F79" s="3"/>
      <c r="G79" s="3"/>
      <c r="H79" s="3"/>
      <c r="I79" s="3"/>
    </row>
    <row r="80" spans="1:13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3:9" x14ac:dyDescent="0.25">
      <c r="C97" s="3"/>
      <c r="D97" s="3"/>
      <c r="E97" s="3"/>
      <c r="F97" s="3"/>
      <c r="G97" s="3"/>
      <c r="H97" s="3"/>
      <c r="I97" s="3"/>
    </row>
    <row r="98" spans="3:9" x14ac:dyDescent="0.25">
      <c r="C98" s="3"/>
      <c r="D98" s="3"/>
      <c r="E98" s="3"/>
      <c r="F98" s="3"/>
      <c r="G98" s="3"/>
      <c r="H98" s="3"/>
      <c r="I98" s="3"/>
    </row>
    <row r="99" spans="3:9" x14ac:dyDescent="0.25">
      <c r="C99" s="3"/>
      <c r="D99" s="3"/>
      <c r="E99" s="3"/>
      <c r="F99" s="3"/>
      <c r="G99" s="3"/>
      <c r="H99" s="3"/>
      <c r="I99" s="3"/>
    </row>
    <row r="100" spans="3:9" x14ac:dyDescent="0.25">
      <c r="C100" s="3"/>
      <c r="D100" s="3"/>
      <c r="E100" s="3"/>
      <c r="F100" s="3"/>
      <c r="G100" s="3"/>
      <c r="H100" s="3"/>
      <c r="I100" s="3"/>
    </row>
    <row r="101" spans="3:9" x14ac:dyDescent="0.25">
      <c r="C101" s="3"/>
      <c r="D101" s="3"/>
      <c r="E101" s="3"/>
      <c r="F101" s="3"/>
      <c r="G101" s="3"/>
      <c r="H101" s="3"/>
      <c r="I101" s="3"/>
    </row>
    <row r="102" spans="3:9" x14ac:dyDescent="0.25">
      <c r="C102" s="3"/>
      <c r="D102" s="3"/>
      <c r="E102" s="3"/>
      <c r="F102" s="3"/>
      <c r="G102" s="3"/>
      <c r="H102" s="3"/>
      <c r="I102" s="3"/>
    </row>
    <row r="103" spans="3:9" x14ac:dyDescent="0.25">
      <c r="C103" s="3"/>
      <c r="D103" s="3"/>
      <c r="E103" s="3"/>
      <c r="F103" s="3"/>
      <c r="G103" s="3"/>
      <c r="H103" s="3"/>
      <c r="I103" s="3"/>
    </row>
    <row r="104" spans="3:9" x14ac:dyDescent="0.25">
      <c r="C104" s="3"/>
      <c r="D104" s="3"/>
      <c r="E104" s="3"/>
      <c r="F104" s="3"/>
      <c r="G104" s="3"/>
      <c r="H104" s="3"/>
      <c r="I104" s="3"/>
    </row>
    <row r="105" spans="3:9" x14ac:dyDescent="0.25">
      <c r="C105" s="3"/>
      <c r="D105" s="3"/>
      <c r="E105" s="3"/>
      <c r="F105" s="3"/>
      <c r="G105" s="3"/>
      <c r="H105" s="3"/>
      <c r="I105" s="3"/>
    </row>
    <row r="106" spans="3:9" x14ac:dyDescent="0.25">
      <c r="C106" s="3"/>
      <c r="D106" s="3"/>
      <c r="E106" s="3"/>
      <c r="F106" s="3"/>
      <c r="G106" s="3"/>
      <c r="H106" s="3"/>
      <c r="I106" s="3"/>
    </row>
    <row r="107" spans="3:9" x14ac:dyDescent="0.25">
      <c r="C107" s="3"/>
      <c r="D107" s="3"/>
      <c r="E107" s="3"/>
      <c r="F107" s="3"/>
      <c r="G107" s="3"/>
      <c r="H107" s="3"/>
      <c r="I107" s="3"/>
    </row>
    <row r="108" spans="3:9" x14ac:dyDescent="0.25">
      <c r="C108" s="3"/>
      <c r="D108" s="3"/>
      <c r="E108" s="3"/>
      <c r="F108" s="3"/>
      <c r="G108" s="3"/>
      <c r="H108" s="3"/>
      <c r="I108" s="3"/>
    </row>
    <row r="109" spans="3:9" x14ac:dyDescent="0.25">
      <c r="C109" s="3"/>
      <c r="D109" s="3"/>
      <c r="E109" s="3"/>
      <c r="F109" s="3"/>
      <c r="G109" s="3"/>
      <c r="H109" s="3"/>
      <c r="I109" s="3"/>
    </row>
    <row r="110" spans="3:9" x14ac:dyDescent="0.25">
      <c r="C110" s="3"/>
      <c r="D110" s="3"/>
      <c r="E110" s="3"/>
      <c r="F110" s="3"/>
      <c r="G110" s="3"/>
      <c r="H110" s="3"/>
      <c r="I110" s="3"/>
    </row>
    <row r="111" spans="3:9" x14ac:dyDescent="0.25">
      <c r="C111" s="3"/>
      <c r="D111" s="3"/>
      <c r="E111" s="3"/>
      <c r="F111" s="3"/>
      <c r="G111" s="3"/>
      <c r="H111" s="3"/>
      <c r="I111" s="3"/>
    </row>
    <row r="112" spans="3:9" x14ac:dyDescent="0.25">
      <c r="C112" s="3"/>
      <c r="D112" s="3"/>
      <c r="E112" s="3"/>
      <c r="F112" s="3"/>
      <c r="G112" s="3"/>
      <c r="H112" s="3"/>
      <c r="I112" s="3"/>
    </row>
    <row r="113" spans="3:9" x14ac:dyDescent="0.25">
      <c r="C113" s="3"/>
      <c r="D113" s="3"/>
      <c r="E113" s="3"/>
      <c r="F113" s="3"/>
      <c r="G113" s="3"/>
      <c r="H113" s="3"/>
      <c r="I113" s="3"/>
    </row>
    <row r="114" spans="3:9" x14ac:dyDescent="0.25">
      <c r="C114" s="3"/>
      <c r="D114" s="3"/>
      <c r="E114" s="3"/>
      <c r="F114" s="3"/>
      <c r="G114" s="3"/>
      <c r="H114" s="3"/>
      <c r="I114" s="3"/>
    </row>
    <row r="115" spans="3:9" x14ac:dyDescent="0.25">
      <c r="C115" s="3"/>
      <c r="D115" s="3"/>
      <c r="E115" s="3"/>
      <c r="F115" s="3"/>
      <c r="G115" s="3"/>
      <c r="H115" s="3"/>
      <c r="I115" s="3"/>
    </row>
    <row r="116" spans="3:9" x14ac:dyDescent="0.25">
      <c r="C116" s="3"/>
      <c r="D116" s="3"/>
      <c r="E116" s="3"/>
      <c r="F116" s="3"/>
      <c r="G116" s="3"/>
      <c r="H116" s="3"/>
      <c r="I116" s="3"/>
    </row>
    <row r="117" spans="3:9" x14ac:dyDescent="0.25">
      <c r="C117" s="3"/>
      <c r="D117" s="3"/>
      <c r="E117" s="3"/>
      <c r="F117" s="3"/>
      <c r="G117" s="3"/>
      <c r="H117" s="3"/>
      <c r="I117" s="3"/>
    </row>
    <row r="118" spans="3:9" x14ac:dyDescent="0.25">
      <c r="C118" s="3"/>
      <c r="D118" s="3"/>
      <c r="E118" s="3"/>
      <c r="F118" s="3"/>
      <c r="G118" s="3"/>
      <c r="H118" s="3"/>
      <c r="I118" s="3"/>
    </row>
    <row r="119" spans="3:9" x14ac:dyDescent="0.25">
      <c r="C119" s="3"/>
      <c r="D119" s="3"/>
      <c r="E119" s="3"/>
      <c r="F119" s="3"/>
      <c r="G119" s="3"/>
      <c r="H119" s="3"/>
      <c r="I119" s="3"/>
    </row>
    <row r="120" spans="3:9" x14ac:dyDescent="0.25">
      <c r="C120" s="3"/>
      <c r="D120" s="3"/>
      <c r="E120" s="3"/>
      <c r="F120" s="3"/>
      <c r="G120" s="3"/>
      <c r="H120" s="3"/>
      <c r="I120" s="3"/>
    </row>
    <row r="121" spans="3:9" x14ac:dyDescent="0.25">
      <c r="C121" s="3"/>
      <c r="D121" s="3"/>
      <c r="E121" s="3"/>
      <c r="F121" s="3"/>
      <c r="G121" s="3"/>
      <c r="H121" s="3"/>
      <c r="I121" s="3"/>
    </row>
    <row r="122" spans="3:9" x14ac:dyDescent="0.25">
      <c r="C122" s="3"/>
      <c r="D122" s="3"/>
      <c r="E122" s="3"/>
      <c r="F122" s="3"/>
      <c r="G122" s="3"/>
      <c r="H122" s="3"/>
      <c r="I122" s="3"/>
    </row>
    <row r="123" spans="3:9" x14ac:dyDescent="0.25">
      <c r="C123" s="3"/>
      <c r="D123" s="3"/>
      <c r="E123" s="3"/>
      <c r="F123" s="3"/>
      <c r="G123" s="3"/>
      <c r="H123" s="3"/>
      <c r="I123" s="3"/>
    </row>
    <row r="124" spans="3:9" x14ac:dyDescent="0.25">
      <c r="C124" s="3"/>
      <c r="D124" s="3"/>
      <c r="E124" s="3"/>
      <c r="F124" s="3"/>
      <c r="G124" s="3"/>
      <c r="H124" s="3"/>
      <c r="I124" s="3"/>
    </row>
    <row r="125" spans="3:9" x14ac:dyDescent="0.25">
      <c r="C125" s="3"/>
      <c r="D125" s="3"/>
      <c r="E125" s="3"/>
      <c r="F125" s="3"/>
      <c r="G125" s="3"/>
      <c r="H125" s="3"/>
      <c r="I125" s="3"/>
    </row>
    <row r="126" spans="3:9" x14ac:dyDescent="0.25">
      <c r="C126" s="3"/>
      <c r="D126" s="3"/>
      <c r="E126" s="3"/>
      <c r="F126" s="3"/>
      <c r="G126" s="3"/>
      <c r="H126" s="3"/>
      <c r="I126" s="3"/>
    </row>
    <row r="127" spans="3:9" x14ac:dyDescent="0.25">
      <c r="C127" s="3"/>
      <c r="D127" s="3"/>
      <c r="E127" s="3"/>
      <c r="F127" s="3"/>
      <c r="G127" s="3"/>
      <c r="H127" s="3"/>
      <c r="I127" s="3"/>
    </row>
    <row r="128" spans="3:9" x14ac:dyDescent="0.25">
      <c r="C128" s="3"/>
      <c r="D128" s="3"/>
      <c r="E128" s="3"/>
      <c r="F128" s="3"/>
      <c r="G128" s="3"/>
      <c r="H128" s="3"/>
      <c r="I128" s="3"/>
    </row>
    <row r="129" spans="3:9" x14ac:dyDescent="0.25">
      <c r="C129" s="3"/>
      <c r="D129" s="3"/>
      <c r="E129" s="3"/>
      <c r="F129" s="3"/>
      <c r="G129" s="3"/>
      <c r="H129" s="3"/>
      <c r="I129" s="3"/>
    </row>
    <row r="130" spans="3:9" x14ac:dyDescent="0.25">
      <c r="C130" s="3"/>
      <c r="D130" s="3"/>
      <c r="E130" s="3"/>
      <c r="F130" s="3"/>
      <c r="G130" s="3"/>
      <c r="H130" s="3"/>
      <c r="I130" s="3"/>
    </row>
    <row r="131" spans="3:9" x14ac:dyDescent="0.25">
      <c r="C131" s="3"/>
      <c r="D131" s="3"/>
      <c r="E131" s="3"/>
      <c r="F131" s="3"/>
      <c r="G131" s="3"/>
      <c r="H131" s="3"/>
      <c r="I131" s="3"/>
    </row>
    <row r="132" spans="3:9" x14ac:dyDescent="0.25">
      <c r="C132" s="3"/>
      <c r="D132" s="3"/>
      <c r="E132" s="3"/>
      <c r="F132" s="3"/>
      <c r="G132" s="3"/>
      <c r="H132" s="3"/>
      <c r="I132" s="3"/>
    </row>
    <row r="133" spans="3:9" x14ac:dyDescent="0.25">
      <c r="C133" s="3"/>
      <c r="D133" s="3"/>
      <c r="E133" s="3"/>
      <c r="F133" s="3"/>
      <c r="G133" s="3"/>
      <c r="H133" s="3"/>
      <c r="I133" s="3"/>
    </row>
    <row r="134" spans="3:9" x14ac:dyDescent="0.25">
      <c r="C134" s="3"/>
      <c r="D134" s="3"/>
      <c r="E134" s="3"/>
      <c r="F134" s="3"/>
      <c r="G134" s="3"/>
      <c r="H134" s="3"/>
      <c r="I134" s="3"/>
    </row>
    <row r="135" spans="3:9" x14ac:dyDescent="0.25">
      <c r="C135" s="3"/>
      <c r="D135" s="3"/>
      <c r="E135" s="3"/>
      <c r="F135" s="3"/>
      <c r="G135" s="3"/>
      <c r="H135" s="3"/>
      <c r="I135" s="3"/>
    </row>
    <row r="136" spans="3:9" x14ac:dyDescent="0.25">
      <c r="C136" s="3"/>
      <c r="D136" s="3"/>
      <c r="E136" s="3"/>
      <c r="F136" s="3"/>
      <c r="G136" s="3"/>
      <c r="H136" s="3"/>
      <c r="I136" s="3"/>
    </row>
    <row r="137" spans="3:9" x14ac:dyDescent="0.25">
      <c r="C137" s="3"/>
      <c r="D137" s="3"/>
      <c r="E137" s="3"/>
      <c r="F137" s="3"/>
      <c r="G137" s="3"/>
      <c r="H137" s="3"/>
      <c r="I137" s="3"/>
    </row>
    <row r="138" spans="3:9" x14ac:dyDescent="0.25">
      <c r="C138" s="3"/>
      <c r="D138" s="3"/>
      <c r="E138" s="3"/>
      <c r="F138" s="3"/>
      <c r="G138" s="3"/>
      <c r="H138" s="3"/>
      <c r="I138" s="3"/>
    </row>
  </sheetData>
  <mergeCells count="1">
    <mergeCell ref="A1:L1"/>
  </mergeCells>
  <phoneticPr fontId="3" type="noConversion"/>
  <printOptions horizontalCentered="1"/>
  <pageMargins left="0" right="0" top="0.5" bottom="0.5" header="0.05" footer="0.05"/>
  <pageSetup paperSize="5" scale="55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9"/>
  <sheetViews>
    <sheetView workbookViewId="0">
      <selection activeCell="G37" sqref="G37"/>
    </sheetView>
  </sheetViews>
  <sheetFormatPr defaultRowHeight="12.5" x14ac:dyDescent="0.25"/>
  <sheetData>
    <row r="1" spans="1:16" ht="17.5" x14ac:dyDescent="0.25">
      <c r="A1" s="18" t="s">
        <v>8</v>
      </c>
    </row>
    <row r="2" spans="1:16" ht="10.5" customHeight="1" x14ac:dyDescent="0.25">
      <c r="A2" s="15"/>
    </row>
    <row r="3" spans="1:16" ht="15.5" x14ac:dyDescent="0.25">
      <c r="A3" s="16" t="s">
        <v>9</v>
      </c>
    </row>
    <row r="4" spans="1:16" ht="15.5" x14ac:dyDescent="0.25">
      <c r="A4" s="16" t="s">
        <v>41</v>
      </c>
    </row>
    <row r="5" spans="1:16" ht="15.5" x14ac:dyDescent="0.35">
      <c r="A5" s="16"/>
      <c r="B5" s="6" t="s">
        <v>42</v>
      </c>
    </row>
    <row r="6" spans="1:16" ht="15.5" x14ac:dyDescent="0.35">
      <c r="A6" s="16"/>
      <c r="B6" s="6" t="s">
        <v>43</v>
      </c>
    </row>
    <row r="7" spans="1:16" ht="15.5" x14ac:dyDescent="0.25">
      <c r="A7" s="16" t="s">
        <v>44</v>
      </c>
    </row>
    <row r="8" spans="1:16" ht="15.5" x14ac:dyDescent="0.35">
      <c r="A8" s="16"/>
      <c r="B8" s="6" t="s">
        <v>45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6" ht="15.5" x14ac:dyDescent="0.35">
      <c r="A9" s="16"/>
      <c r="B9" s="6" t="s">
        <v>46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6" ht="15.5" x14ac:dyDescent="0.35">
      <c r="A10" s="16"/>
      <c r="B10" s="6" t="s">
        <v>47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6" ht="15.5" x14ac:dyDescent="0.25">
      <c r="A11" s="16" t="s">
        <v>17</v>
      </c>
    </row>
    <row r="12" spans="1:16" ht="15.5" x14ac:dyDescent="0.35">
      <c r="A12" s="16"/>
      <c r="B12" s="6" t="s">
        <v>18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6" ht="15.5" x14ac:dyDescent="0.25">
      <c r="A13" s="16" t="s">
        <v>19</v>
      </c>
    </row>
    <row r="14" spans="1:16" ht="15.5" x14ac:dyDescent="0.35">
      <c r="A14" s="16"/>
      <c r="B14" s="6" t="s">
        <v>48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5.5" x14ac:dyDescent="0.35">
      <c r="A15" s="16"/>
      <c r="B15" s="6" t="s">
        <v>49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5" x14ac:dyDescent="0.35">
      <c r="A16" s="16"/>
      <c r="B16" s="6" t="s">
        <v>50</v>
      </c>
      <c r="C16" s="6"/>
      <c r="D16" s="6"/>
      <c r="E16" s="6"/>
      <c r="F16" s="6"/>
      <c r="G16" s="6"/>
      <c r="H16" s="6"/>
      <c r="J16" s="6"/>
      <c r="K16" s="6"/>
      <c r="L16" s="6"/>
      <c r="M16" s="6"/>
      <c r="N16" s="6"/>
      <c r="O16" s="6"/>
      <c r="P16" s="6"/>
    </row>
    <row r="17" spans="1:2" ht="15.5" x14ac:dyDescent="0.25">
      <c r="A17" s="16" t="s">
        <v>10</v>
      </c>
    </row>
    <row r="18" spans="1:2" ht="15.5" x14ac:dyDescent="0.25">
      <c r="A18" s="17"/>
      <c r="B18" s="14" t="s">
        <v>11</v>
      </c>
    </row>
    <row r="19" spans="1:2" ht="15.5" x14ac:dyDescent="0.25">
      <c r="A19" s="17"/>
      <c r="B19" s="14" t="s">
        <v>12</v>
      </c>
    </row>
    <row r="20" spans="1:2" ht="15.5" x14ac:dyDescent="0.25">
      <c r="B20" s="14" t="s">
        <v>13</v>
      </c>
    </row>
    <row r="21" spans="1:2" ht="15.5" x14ac:dyDescent="0.25">
      <c r="B21" s="14" t="s">
        <v>14</v>
      </c>
    </row>
    <row r="22" spans="1:2" ht="15.5" x14ac:dyDescent="0.25">
      <c r="B22" s="14" t="s">
        <v>15</v>
      </c>
    </row>
    <row r="23" spans="1:2" ht="15.5" x14ac:dyDescent="0.25">
      <c r="B23" s="14" t="s">
        <v>16</v>
      </c>
    </row>
    <row r="24" spans="1:2" ht="15.5" x14ac:dyDescent="0.25">
      <c r="A24" s="13" t="s">
        <v>52</v>
      </c>
    </row>
    <row r="25" spans="1:2" ht="15.5" x14ac:dyDescent="0.35">
      <c r="A25" s="13"/>
      <c r="B25" s="6" t="s">
        <v>20</v>
      </c>
    </row>
    <row r="26" spans="1:2" ht="15.5" x14ac:dyDescent="0.35">
      <c r="A26" s="13"/>
      <c r="B26" s="6" t="s">
        <v>53</v>
      </c>
    </row>
    <row r="27" spans="1:2" ht="15.5" x14ac:dyDescent="0.25">
      <c r="A27" s="13" t="s">
        <v>54</v>
      </c>
    </row>
    <row r="28" spans="1:2" ht="15.5" x14ac:dyDescent="0.35">
      <c r="A28" s="14"/>
      <c r="B28" s="6" t="s">
        <v>21</v>
      </c>
    </row>
    <row r="29" spans="1:2" ht="15.5" x14ac:dyDescent="0.35">
      <c r="B29" s="6" t="s">
        <v>55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DD120AE5C7D42AEE85E35015FA1E4" ma:contentTypeVersion="1" ma:contentTypeDescription="Create a new document." ma:contentTypeScope="" ma:versionID="e8d2e4f388f44f65411f8572716e0536">
  <xsd:schema xmlns:xsd="http://www.w3.org/2001/XMLSchema" xmlns:xs="http://www.w3.org/2001/XMLSchema" xmlns:p="http://schemas.microsoft.com/office/2006/metadata/properties" xmlns:ns3="4cfcc196-8113-46ad-83a7-44886d403c20" targetNamespace="http://schemas.microsoft.com/office/2006/metadata/properties" ma:root="true" ma:fieldsID="2e3f309c6dc9e441911f5ced47f63d70" ns3:_="">
    <xsd:import namespace="4cfcc196-8113-46ad-83a7-44886d403c20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cc196-8113-46ad-83a7-44886d403c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BEEA09-24AA-4103-898F-67F1DAC35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fcc196-8113-46ad-83a7-44886d403c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BF3697-DF9B-407E-8AAF-2D6EFF101E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D88F91-EF6B-4982-8B21-BC5C60E3B18C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cfcc196-8113-46ad-83a7-44886d403c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 sheet</vt:lpstr>
      <vt:lpstr>Definitions</vt:lpstr>
      <vt:lpstr>'Score sheet'!Print_Area</vt:lpstr>
      <vt:lpstr>'Score sheet'!Print_Titles</vt:lpstr>
    </vt:vector>
  </TitlesOfParts>
  <Company>LMI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RClifford</dc:creator>
  <cp:lastModifiedBy>Brown, Doug</cp:lastModifiedBy>
  <cp:lastPrinted>2016-09-27T18:22:41Z</cp:lastPrinted>
  <dcterms:created xsi:type="dcterms:W3CDTF">2005-07-25T19:28:40Z</dcterms:created>
  <dcterms:modified xsi:type="dcterms:W3CDTF">2020-06-08T11:48:32Z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0x01010029CDD120AE5C7D42AEE85E35015FA1E4</vt:lpwstr>
  </property>
</Properties>
</file>