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migov-my.sharepoint.us/personal/rlanglais_lmi_org/Documents/Documents/Maintenance/Maint Symposium/2020 Maint Symposium/2020 MIC/2020 MIC Submissions/"/>
    </mc:Choice>
  </mc:AlternateContent>
  <xr:revisionPtr revIDLastSave="0" documentId="8_{21C16980-7D62-4190-9929-ABE55C1D24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ore sheet" sheetId="2" r:id="rId1"/>
    <sheet name="Definitions" sheetId="3" r:id="rId2"/>
  </sheets>
  <definedNames>
    <definedName name="_xlnm.Print_Area" localSheetId="0">'Score sheet'!$A$1:$L$100</definedName>
    <definedName name="_xlnm.Print_Titles" localSheetId="0">'Score 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2" i="2" l="1"/>
  <c r="M132" i="2" s="1"/>
  <c r="L131" i="2"/>
  <c r="M131" i="2" s="1"/>
  <c r="L130" i="2"/>
  <c r="M130" i="2" s="1"/>
  <c r="L129" i="2"/>
  <c r="M129" i="2" s="1"/>
  <c r="L128" i="2" l="1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33" i="2" l="1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5" i="2" l="1"/>
  <c r="L61" i="2" l="1"/>
  <c r="L60" i="2" l="1"/>
  <c r="L50" i="2" l="1"/>
  <c r="L38" i="2" l="1"/>
  <c r="L42" i="2"/>
  <c r="L41" i="2"/>
  <c r="L40" i="2"/>
  <c r="L39" i="2"/>
  <c r="L75" i="2" l="1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74" i="2"/>
  <c r="L73" i="2"/>
  <c r="L72" i="2"/>
  <c r="L71" i="2"/>
  <c r="L70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43" i="2"/>
  <c r="L44" i="2"/>
  <c r="L45" i="2"/>
  <c r="L46" i="2"/>
  <c r="L47" i="2"/>
  <c r="L48" i="2"/>
  <c r="L49" i="2"/>
  <c r="L51" i="2"/>
  <c r="L52" i="2"/>
  <c r="L53" i="2"/>
  <c r="L54" i="2"/>
  <c r="L55" i="2"/>
  <c r="L56" i="2"/>
  <c r="L57" i="2"/>
  <c r="L58" i="2"/>
  <c r="L59" i="2"/>
  <c r="L62" i="2"/>
  <c r="L63" i="2"/>
  <c r="L64" i="2"/>
  <c r="L65" i="2"/>
  <c r="L66" i="2"/>
  <c r="L67" i="2"/>
  <c r="L68" i="2"/>
  <c r="M68" i="2" s="1"/>
  <c r="L69" i="2"/>
  <c r="M64" i="2" l="1"/>
  <c r="M58" i="2"/>
  <c r="M54" i="2"/>
  <c r="M49" i="2"/>
  <c r="M45" i="2"/>
  <c r="M36" i="2"/>
  <c r="M32" i="2"/>
  <c r="M28" i="2"/>
  <c r="M24" i="2"/>
  <c r="M20" i="2"/>
  <c r="M16" i="2"/>
  <c r="M12" i="2"/>
  <c r="M8" i="2"/>
  <c r="M71" i="2"/>
  <c r="M89" i="2"/>
  <c r="M85" i="2"/>
  <c r="M81" i="2"/>
  <c r="M77" i="2"/>
  <c r="M38" i="2"/>
  <c r="M67" i="2"/>
  <c r="M63" i="2"/>
  <c r="M57" i="2"/>
  <c r="M53" i="2"/>
  <c r="M48" i="2"/>
  <c r="M44" i="2"/>
  <c r="M35" i="2"/>
  <c r="M31" i="2"/>
  <c r="M27" i="2"/>
  <c r="M23" i="2"/>
  <c r="M19" i="2"/>
  <c r="M15" i="2"/>
  <c r="M11" i="2"/>
  <c r="M7" i="2"/>
  <c r="M72" i="2"/>
  <c r="M88" i="2"/>
  <c r="M84" i="2"/>
  <c r="M80" i="2"/>
  <c r="M76" i="2"/>
  <c r="M39" i="2"/>
  <c r="M66" i="2"/>
  <c r="M62" i="2"/>
  <c r="M56" i="2"/>
  <c r="M52" i="2"/>
  <c r="M47" i="2"/>
  <c r="M43" i="2"/>
  <c r="M34" i="2"/>
  <c r="M30" i="2"/>
  <c r="M26" i="2"/>
  <c r="M22" i="2"/>
  <c r="M18" i="2"/>
  <c r="M14" i="2"/>
  <c r="M10" i="2"/>
  <c r="M6" i="2"/>
  <c r="M90" i="2"/>
  <c r="M92" i="2"/>
  <c r="M95" i="2"/>
  <c r="M94" i="2"/>
  <c r="M96" i="2"/>
  <c r="M106" i="2"/>
  <c r="M97" i="2"/>
  <c r="M104" i="2"/>
  <c r="M110" i="2"/>
  <c r="M99" i="2"/>
  <c r="M113" i="2"/>
  <c r="M101" i="2"/>
  <c r="M126" i="2"/>
  <c r="M128" i="2"/>
  <c r="M117" i="2"/>
  <c r="M120" i="2"/>
  <c r="M133" i="2"/>
  <c r="M105" i="2"/>
  <c r="M93" i="2"/>
  <c r="M109" i="2"/>
  <c r="M122" i="2"/>
  <c r="M125" i="2"/>
  <c r="M118" i="2"/>
  <c r="M115" i="2"/>
  <c r="M98" i="2"/>
  <c r="M100" i="2"/>
  <c r="M107" i="2"/>
  <c r="M108" i="2"/>
  <c r="M124" i="2"/>
  <c r="M114" i="2"/>
  <c r="M123" i="2"/>
  <c r="M5" i="2"/>
  <c r="M112" i="2"/>
  <c r="M91" i="2"/>
  <c r="M102" i="2"/>
  <c r="M127" i="2"/>
  <c r="M119" i="2"/>
  <c r="M116" i="2"/>
  <c r="M121" i="2"/>
  <c r="M111" i="2"/>
  <c r="M103" i="2"/>
  <c r="M61" i="2"/>
  <c r="M60" i="2"/>
  <c r="M50" i="2"/>
  <c r="M73" i="2"/>
  <c r="M87" i="2"/>
  <c r="M83" i="2"/>
  <c r="M79" i="2"/>
  <c r="M75" i="2"/>
  <c r="M41" i="2"/>
  <c r="M69" i="2"/>
  <c r="M65" i="2"/>
  <c r="M59" i="2"/>
  <c r="M55" i="2"/>
  <c r="M51" i="2"/>
  <c r="M46" i="2"/>
  <c r="M37" i="2"/>
  <c r="M33" i="2"/>
  <c r="M29" i="2"/>
  <c r="M25" i="2"/>
  <c r="M21" i="2"/>
  <c r="M17" i="2"/>
  <c r="M13" i="2"/>
  <c r="M9" i="2"/>
  <c r="M70" i="2"/>
  <c r="M74" i="2"/>
  <c r="M86" i="2"/>
  <c r="M82" i="2"/>
  <c r="M78" i="2"/>
  <c r="M40" i="2"/>
  <c r="M42" i="2"/>
</calcChain>
</file>

<file path=xl/sharedStrings.xml><?xml version="1.0" encoding="utf-8"?>
<sst xmlns="http://schemas.openxmlformats.org/spreadsheetml/2006/main" count="431" uniqueCount="391">
  <si>
    <t>Commercialism avoided?
(0 - 1)</t>
  </si>
  <si>
    <t>Title of Presentation</t>
  </si>
  <si>
    <t>Importance/Weight(1-9)</t>
  </si>
  <si>
    <t>Total 
Score</t>
  </si>
  <si>
    <t>Rank</t>
  </si>
  <si>
    <t>Company</t>
  </si>
  <si>
    <t>#</t>
  </si>
  <si>
    <t>Comments</t>
  </si>
  <si>
    <r>
      <t>Point Values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“0” is lowest</t>
    </r>
    <r>
      <rPr>
        <b/>
        <sz val="12"/>
        <rFont val="Times New Roman"/>
        <family val="1"/>
      </rPr>
      <t xml:space="preserve"> </t>
    </r>
  </si>
  <si>
    <r>
      <t>Cross-Service Application</t>
    </r>
    <r>
      <rPr>
        <sz val="12"/>
        <rFont val="Times New Roman"/>
        <family val="1"/>
      </rPr>
      <t>: (0-5) Use the below scoring guidelines:</t>
    </r>
  </si>
  <si>
    <t>“5” if the idea is potentially applicable to all the Military Services &amp; DLA</t>
  </si>
  <si>
    <t>“4” if applicable to 4 of the Services/DLA</t>
  </si>
  <si>
    <t>“3” if applicable to 3 of the Services/DLA</t>
  </si>
  <si>
    <t>“2” if applicable to 2 of the Services/DLA</t>
  </si>
  <si>
    <t>“1” if applicable to only 1 of the Services/DLA</t>
  </si>
  <si>
    <t>“0” if not applicable to any of the Services/DLA</t>
  </si>
  <si>
    <t>If it is a new pitch of an old idea, or only a slight modification of an existing capability, score it lower.</t>
  </si>
  <si>
    <r>
      <t>Commercialism Avoided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(0-1) Score the idea a “1” if the abstract is primarily based on describing a capability and how it will improve maintenance. </t>
    </r>
  </si>
  <si>
    <t>Score the idea a “0” if the abstract is more oriented to describing the company, marketplace, or other products available.</t>
  </si>
  <si>
    <t xml:space="preserve">Consider readiness, cost, safety, reduction in maintenance man-hours, reduced maintenance turn time, etc. </t>
  </si>
  <si>
    <t>Consider DoD maintenance needs, the cost of the idea, TRL, is there test data or valid simulation support for all performance claims, what program would it transition to,</t>
  </si>
  <si>
    <t>Cross-Service application (0-5)</t>
  </si>
  <si>
    <t xml:space="preserve">---- if 0 - 1, Score “0” for No and “1” for Yes; </t>
  </si>
  <si>
    <t>Maintenance-Centric ?            (0 - 9)</t>
  </si>
  <si>
    <t>Original contribution to the state of the art
(0 - 9)</t>
  </si>
  <si>
    <t>Technical Maturity
(0 - 9)</t>
  </si>
  <si>
    <t>Potential to benefit maintenance (0-9)</t>
  </si>
  <si>
    <t>Feasible and practical?
(0 - 9)</t>
  </si>
  <si>
    <t>SCORING GUIDANCE:</t>
  </si>
  <si>
    <t>Higher is better if 0 – 9, mark from “0” for Least and “9” for “Most” and 1 – 8 for “In-Between”</t>
  </si>
  <si>
    <t xml:space="preserve">---- if 0 – 5, Score based on number of Services the innovation has potential applicability (See Definition Worksheet) </t>
  </si>
  <si>
    <t>See Definition Tab or Worksheet for More Detail on Scoring</t>
  </si>
  <si>
    <t>MIC Criteria Definitions and Scoring Suggestions</t>
  </si>
  <si>
    <r>
      <t>Maintenance Centric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Assign a rank based on how much the submitted idea impacts maintenance.  </t>
    </r>
  </si>
  <si>
    <t xml:space="preserve">If it is a pure maintenance task, assign a score of “9”. If it doesn’t impact maintenance at all, assign a “0”. </t>
  </si>
  <si>
    <t>If a portion of the idea is maintenance, assign a value from “1 to 8” based on your opinion of how much of the idea impacts maintenance.</t>
  </si>
  <si>
    <r>
      <t>Original Contribution to the State of the Art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criteria measures the originality of the idea. </t>
    </r>
  </si>
  <si>
    <t>If it is a new, potentially “game-changing” technology which could significantly change an established process, score it a “9”.</t>
  </si>
  <si>
    <r>
      <t>Technical Maturity</t>
    </r>
    <r>
      <rPr>
        <sz val="12"/>
        <rFont val="Times New Roman"/>
        <family val="1"/>
      </rPr>
      <t>: (0-9) How mature or ready is the technology?</t>
    </r>
  </si>
  <si>
    <t>Rate a 7, 8 or 9 if a successfully demonstrated capability or prototype exists, or it has a TRL of 7 or above.</t>
  </si>
  <si>
    <t>If only an idea, rate a 0 or 1, use TRL level or demonstration results to assign between 3 to 6.</t>
  </si>
  <si>
    <r>
      <t>Potential to Benefit Maintenance</t>
    </r>
    <r>
      <rPr>
        <sz val="12"/>
        <rFont val="Times New Roman"/>
        <family val="1"/>
      </rPr>
      <t xml:space="preserve">: (0-9) Assign a score based on the idea’s potential to improve the effectiveness and/or efficiency of maintenance. </t>
    </r>
  </si>
  <si>
    <t>Assign a “9” for a potentially significant benefit, and lower scores as the potential decreases. Assign “0” if the idea has no potential.</t>
  </si>
  <si>
    <r>
      <t>Feasible and Practical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is an overall assessment of how viable you believe it would be to invest in the idea based on the feasibility of transition to DoD maintenance. </t>
    </r>
  </si>
  <si>
    <t>and how could it be implemented. Assign a “9” for the most viable ideas, a “0” for the least viable ones, and assign an appropriate value for those in-between.</t>
  </si>
  <si>
    <t>Wireless Sensors for Process Data Acquisition of 3D Printed Sand Molds and Cores</t>
  </si>
  <si>
    <t>Machine Learning Software for Additive Manufacturing</t>
  </si>
  <si>
    <t>Map-Based Maintenance Control Tower with Artificial Intelligence (AI)</t>
  </si>
  <si>
    <t>3D Scanning for Improved Maintenance, Sustainment and Readiness</t>
  </si>
  <si>
    <t>Automated Inspection with Deep Learning</t>
  </si>
  <si>
    <t>Enhancing Readiness with Effective Decision Support Utilizing Single Page Applications (SPAs)</t>
  </si>
  <si>
    <t>Surface Treatment System (STS)</t>
  </si>
  <si>
    <t>Engineering, Design</t>
  </si>
  <si>
    <t>CTMA Vanguard Proposal</t>
  </si>
  <si>
    <t>Vuforia Augmented Reality</t>
  </si>
  <si>
    <t>Expert Knowledge Capture and Transfer for Maintenance</t>
  </si>
  <si>
    <t>Kymera Asset Tracking</t>
  </si>
  <si>
    <t>Chemical Authentication for 3D Printing</t>
  </si>
  <si>
    <t>Additive Manufacturing power by Generative Design and Simulation</t>
  </si>
  <si>
    <t>SAM Scaling Tool</t>
  </si>
  <si>
    <t>Smart Susceptor heating blanket for composite repairs</t>
  </si>
  <si>
    <t>Building a Digital Storage System for Additive Manufactured Parts</t>
  </si>
  <si>
    <t>PTC Condition-Based and Predictive Maintenance (CBM+) Solution</t>
  </si>
  <si>
    <t>IMPROVs Document Scanning Solution</t>
  </si>
  <si>
    <t>ULTRASECURE INTEGRATED SENSOR PLATFORM FOR MAINTENANCE AND LOGISTICS WORLDWIDE</t>
  </si>
  <si>
    <t>AI-Guided ICME for Predicting As-Built AM Performance</t>
  </si>
  <si>
    <t>SMART Layer based Structural Health Monitoring Systems</t>
  </si>
  <si>
    <t>No lead temperature sensors</t>
  </si>
  <si>
    <t>Graphene as a NextGen paint additive</t>
  </si>
  <si>
    <t>Interactive Digital Twin of Equipment Operations &amp; Maintenance Manuals</t>
  </si>
  <si>
    <t>Enterprise QMS with Integrated ERP</t>
  </si>
  <si>
    <t>Realizing CBM+ Benefits through the DIGITAL LOGBOOK (DLB)</t>
  </si>
  <si>
    <t>How to Pinpoint the Absolute Positioning of Flaws using Portable and Modular NDT</t>
  </si>
  <si>
    <t>Maintenance Digital Twin for Additive Manufacturing</t>
  </si>
  <si>
    <t>ROSA-Rapid Organic Sustainment of Airframes</t>
  </si>
  <si>
    <t>High value component repair cell cost/benefit analysis</t>
  </si>
  <si>
    <t>Augmented Reality Technology</t>
  </si>
  <si>
    <t>More Effective Use of Technology in Support of Service Lifecycle Management is Critical for Long-Term Asset Utilization</t>
  </si>
  <si>
    <t>The Sarcos® Guardian® XO® Full-Body, Powered Exoskeleton</t>
  </si>
  <si>
    <t>Qualifying Laser Based Directed Energy Deposition Repair Strategies for Thin Walled Components</t>
  </si>
  <si>
    <t>Solving the Data Problem for CBM+ Using Physics Informed Machine Learning</t>
  </si>
  <si>
    <t>LoTRAX™ (LoRa-based Asset Location and Inventory System)</t>
  </si>
  <si>
    <t>Work in Progress Systems (WIPS)</t>
  </si>
  <si>
    <t>ADVISOR-GPS Drone Geolocation System</t>
  </si>
  <si>
    <t>Improved Military Readiness Through an AI-Enabled Response to COVID-19 Pandemic</t>
  </si>
  <si>
    <t>Touchstone: Rugged, Configurable Haptic Touchscreen Overlay</t>
  </si>
  <si>
    <t>Digital-twin driven Smart Manufacturing Asset Management</t>
  </si>
  <si>
    <t>Advanced Single Vacuum Bag Composite Repair</t>
  </si>
  <si>
    <t>Advancement of the Sustainment of High-Strength Aluminum Aircraft Components</t>
  </si>
  <si>
    <t>Augmented Reality Solution for Maintenance and Repairs</t>
  </si>
  <si>
    <t>Beyond Visual Line of Sight (BVLOS) Capability Enablers for UAS’s Operating in DoD Restricted Airspace Environments</t>
  </si>
  <si>
    <t>Chromium Mitigation Technologies</t>
  </si>
  <si>
    <t>EyeMynd Coronavirus Photon Blaster</t>
  </si>
  <si>
    <t>EyeMynd Coronavirus Self-Protecting Human DNA Shield</t>
  </si>
  <si>
    <t>EyeMynd Brainwave VR Headset for Coronavirus Social Distance Telepresence</t>
  </si>
  <si>
    <t>EyeMynd Brainwave VR for Telepresence Teleconferences with Human Facial Expressions</t>
  </si>
  <si>
    <t>EyeMynd Smartphone Coronavirus Scope</t>
  </si>
  <si>
    <t>EyeMynd Quantum Computer to Decode Coronavirus RNA</t>
  </si>
  <si>
    <t>EyeMynd Quantum Artificial Brains in Robots to Combat the Coronavirus</t>
  </si>
  <si>
    <t>EyeMynd Quantum Robots to stop the Coronavirus and serve Human Beings</t>
  </si>
  <si>
    <t>Robust Filtration for Military Air and Ground Vehicles</t>
  </si>
  <si>
    <t>Prognostics and Health Monitoring Of Combat Vehicles Using Acoustic Microphone Data</t>
  </si>
  <si>
    <t>Increase Readiness by 50% and Save $3 Billion Annually</t>
  </si>
  <si>
    <t>Integrated, Rapidly Deployable “Plug &amp; Play” Life-Support System</t>
  </si>
  <si>
    <t>Flexible Strong Safety Coatings for Harsh Environments</t>
  </si>
  <si>
    <t>CTK RFID</t>
  </si>
  <si>
    <t>Virtual Ship-Checks of Naval Submarines</t>
  </si>
  <si>
    <t>APELLIX Aerial Robotic Systems for the War on Corrosion</t>
  </si>
  <si>
    <t>Photo-based ID &amp; File Retrieval to Enable AM of Maint Parts near the Point of Use</t>
  </si>
  <si>
    <t>Augmented Reality Remote Maintenance Support Service (ARRMSS)</t>
  </si>
  <si>
    <t>Virtual Process Solutions, LLC</t>
  </si>
  <si>
    <t>IDF Ammunition Stockpile Safety and Reliability Surveillance and Mgmt System</t>
  </si>
  <si>
    <t>Nuclear and Biological Resistant Cold Spray Coating for Existing Combat Vehicles &amp; Shelters</t>
  </si>
  <si>
    <t>Foam Filled Tires</t>
  </si>
  <si>
    <t>EAGL (Engineering Agile Global Lifecycle) Laboratory</t>
  </si>
  <si>
    <t>Filters Improvements for US Army: Maintenance, repair &amp; operations cost savings using high quality level metallic filters</t>
  </si>
  <si>
    <t>Dust Sensor System for Improved Operational Readiness</t>
  </si>
  <si>
    <t>Develop a digital twin of a weapon system</t>
  </si>
  <si>
    <t>Maintenance Capacity Model</t>
  </si>
  <si>
    <t>Safe, Clean Automated Polysulfide Removal System (SCAPRS)</t>
  </si>
  <si>
    <t>Automated 3D Scanning System for Spare Part Digital Twins</t>
  </si>
  <si>
    <t>Custom Engineering Solutions (CES) for Intermediate Maintenance Activity (IMA)</t>
  </si>
  <si>
    <t>Tobyhanna Army Depot Communications Security Forward Repair Activity Van</t>
  </si>
  <si>
    <t>Portable Tactical Welder</t>
  </si>
  <si>
    <t>Flat Rack/C.R.O.P. Rotator</t>
  </si>
  <si>
    <t>Democratization of fiber sensors for enabling artificial intelligence, predictive analytics and data visualization</t>
  </si>
  <si>
    <t>Chemical Maintenance Innovations for AM+</t>
  </si>
  <si>
    <t>SmartRepair</t>
  </si>
  <si>
    <t>Portable Composite Scarfing Unit</t>
  </si>
  <si>
    <t>Sustainment: Procurement Workflow Automation for Resilient DoD Sustainment</t>
  </si>
  <si>
    <t>Systecon's Tactical Augmented Optimization</t>
  </si>
  <si>
    <t>Non-Loss Drain Plug</t>
  </si>
  <si>
    <t>Spall Liner Removal Process</t>
  </si>
  <si>
    <t>Training Armor</t>
  </si>
  <si>
    <t>Towing Indicator</t>
  </si>
  <si>
    <t>Heatcon Smart Susceptor Composite Repair System</t>
  </si>
  <si>
    <t>Air Monitoring Building Ventilation Enhancement System</t>
  </si>
  <si>
    <t>Augmented Reality to Improve Maintenance Workforce Performance</t>
  </si>
  <si>
    <t>Laser surface functionalization</t>
  </si>
  <si>
    <t>Data-Driven &amp; Goal-Driven Condition-Based Predictive Maintenance (DCPM/GCPM)</t>
  </si>
  <si>
    <t>Innovative “In-situ” NDI sensor based systems for real-time diagnostics and Condition-Based Maintenance</t>
  </si>
  <si>
    <t>Condition Based Maintenance+ Development Environment (CBM+DE)</t>
  </si>
  <si>
    <t>Elevat Machinery Optimization Solution</t>
  </si>
  <si>
    <t>UV Complete Light Emitting Autonomous Navigator</t>
  </si>
  <si>
    <t>Skills and Qualifications Management Software Systems</t>
  </si>
  <si>
    <t>C-27J De-Ice boot test kit</t>
  </si>
  <si>
    <t>Flightline Test Innovation Reduces Test Times and Expands Capabilities</t>
  </si>
  <si>
    <t>MAC 50 Sheave Pulley</t>
  </si>
  <si>
    <t>Bill of Materials (BOM) PDF Scraper</t>
  </si>
  <si>
    <t>Real-Time Prediction of Incipient Failure in Working Fluids</t>
  </si>
  <si>
    <t>Remote Inspection, Scenario Planning &amp; AI-Driven Preventive Maintenance</t>
  </si>
  <si>
    <t>Using AI/ML to Forecast DoD Maintenance Costs</t>
  </si>
  <si>
    <t>vTag - 'tagless' item level traceability</t>
  </si>
  <si>
    <t>Real-time Monitoring of Additive Manufacturing</t>
  </si>
  <si>
    <t>Jerry Thiel</t>
  </si>
  <si>
    <t>Zach Simkin</t>
  </si>
  <si>
    <t>Sree Rajagopalan</t>
  </si>
  <si>
    <t>GREGOR J GORDON</t>
  </si>
  <si>
    <t>Ivan Ren</t>
  </si>
  <si>
    <t>Geneva Keaton</t>
  </si>
  <si>
    <t>Donald Deptowicz</t>
  </si>
  <si>
    <t>Terry D Gromes Jr</t>
  </si>
  <si>
    <t>Raymond Lipa</t>
  </si>
  <si>
    <t>Ian</t>
  </si>
  <si>
    <t>Sean Wade</t>
  </si>
  <si>
    <t>Jason Hackerson</t>
  </si>
  <si>
    <t>Sharon Flank</t>
  </si>
  <si>
    <t>Robert Kent</t>
  </si>
  <si>
    <t>William Dykstra</t>
  </si>
  <si>
    <t>Mike Vasquez</t>
  </si>
  <si>
    <t>Randall G Kirk</t>
  </si>
  <si>
    <t>Kevin Montgomery</t>
  </si>
  <si>
    <t>Dr. Eric Strong</t>
  </si>
  <si>
    <t>Amrita Kumar</t>
  </si>
  <si>
    <t>Thomas Rose</t>
  </si>
  <si>
    <t>Eric Hoxit</t>
  </si>
  <si>
    <t>Javid Vahid</t>
  </si>
  <si>
    <t>Tom Hargett</t>
  </si>
  <si>
    <t>Jonathan Dorny</t>
  </si>
  <si>
    <t>Ryan Myers</t>
  </si>
  <si>
    <t>Hal Pluenneke</t>
  </si>
  <si>
    <t>James Hanson</t>
  </si>
  <si>
    <t>Chris Blue</t>
  </si>
  <si>
    <t>Charles R. Ditchendorf</t>
  </si>
  <si>
    <t>James D. MIller</t>
  </si>
  <si>
    <t>cory Jamieson</t>
  </si>
  <si>
    <t>Juan Betts</t>
  </si>
  <si>
    <t>Rob Ufford</t>
  </si>
  <si>
    <t>Scott Carlson</t>
  </si>
  <si>
    <t>Sudipto Ghoshal</t>
  </si>
  <si>
    <t>Daniel Metrey</t>
  </si>
  <si>
    <t>Chase D. Cox</t>
  </si>
  <si>
    <t>Russell Kuntz</t>
  </si>
  <si>
    <t>David Cooper</t>
  </si>
  <si>
    <t>Leonard McCreary</t>
  </si>
  <si>
    <t>Dan Cook and Larry Pace</t>
  </si>
  <si>
    <t>Jeffrey Mothersbaugh</t>
  </si>
  <si>
    <t>David Siege</t>
  </si>
  <si>
    <t>Ken Anderson / Nate Johnson</t>
  </si>
  <si>
    <t>William Messner</t>
  </si>
  <si>
    <t>Pennie Burnham</t>
  </si>
  <si>
    <t>Joshua Huck</t>
  </si>
  <si>
    <t>Jeremy Edwards</t>
  </si>
  <si>
    <t>Robert Dahlstrom</t>
  </si>
  <si>
    <t>Mike Upah</t>
  </si>
  <si>
    <t>Aristides Staikos</t>
  </si>
  <si>
    <t>Denise Parkinson</t>
  </si>
  <si>
    <t>Slava Avrutin</t>
  </si>
  <si>
    <t>Rose Roy</t>
  </si>
  <si>
    <t>Dominic Durinzi</t>
  </si>
  <si>
    <t>Sam Thevanayagam</t>
  </si>
  <si>
    <t>Jeffrey LeClair</t>
  </si>
  <si>
    <t>Steve Todoverto</t>
  </si>
  <si>
    <t>Major Julie Aho</t>
  </si>
  <si>
    <t>LtCol Michael Malone</t>
  </si>
  <si>
    <t>Cody Bressler</t>
  </si>
  <si>
    <t>Michael Raphael</t>
  </si>
  <si>
    <t>Angelina Meier</t>
  </si>
  <si>
    <t>James Riley</t>
  </si>
  <si>
    <t>Mark Shaw</t>
  </si>
  <si>
    <t>William Rowland</t>
  </si>
  <si>
    <t>LCDR Todd Coursey</t>
  </si>
  <si>
    <t>Alexander Brown</t>
  </si>
  <si>
    <t>Frank Elliott</t>
  </si>
  <si>
    <t>Michael Morford</t>
  </si>
  <si>
    <t>Patrick Long</t>
  </si>
  <si>
    <t>Doug Hagedorn</t>
  </si>
  <si>
    <t>Boyd Gunnell</t>
  </si>
  <si>
    <t>Andy Tolley</t>
  </si>
  <si>
    <t>Greg Harrison</t>
  </si>
  <si>
    <t>Dan Cohen</t>
  </si>
  <si>
    <t>Christopher L Bowman</t>
  </si>
  <si>
    <t>Larry V. Kirkland</t>
  </si>
  <si>
    <t>William Hill</t>
  </si>
  <si>
    <t>Patrick Pierce</t>
  </si>
  <si>
    <t>George Wes Reed</t>
  </si>
  <si>
    <t>Morgan Law</t>
  </si>
  <si>
    <t>Jon Semancik</t>
  </si>
  <si>
    <t>Van Weaver</t>
  </si>
  <si>
    <t>Major Nicholas A. Boxey</t>
  </si>
  <si>
    <t>Roger W. Pryor, Ph.D.</t>
  </si>
  <si>
    <t>Nishant Tomar</t>
  </si>
  <si>
    <t>Anthony Brown</t>
  </si>
  <si>
    <t>Naresh Menon</t>
  </si>
  <si>
    <t>Shuchi Khurana</t>
  </si>
  <si>
    <t>Abstract Author Name</t>
  </si>
  <si>
    <t>University of Northern Iowa</t>
  </si>
  <si>
    <t>Senvol</t>
  </si>
  <si>
    <t>Murano Corporation</t>
  </si>
  <si>
    <t>Defense Engineering Services (DES)</t>
  </si>
  <si>
    <t>Georgia Institute of Tech/Analatom, Inc</t>
  </si>
  <si>
    <t>ANSOL, Inc.</t>
  </si>
  <si>
    <t>Aspen Hybrid Technology Solutions</t>
  </si>
  <si>
    <t>Terydon, Inc.</t>
  </si>
  <si>
    <t>Knovalent Inc.</t>
  </si>
  <si>
    <t>PTC</t>
  </si>
  <si>
    <t>Impact Resources, Inc</t>
  </si>
  <si>
    <t>InfraTrac, Inc.</t>
  </si>
  <si>
    <t>Temple Allen Industries</t>
  </si>
  <si>
    <t>Temper Inc.</t>
  </si>
  <si>
    <t>3Degrees</t>
  </si>
  <si>
    <t>Aspire Solutions, Inc</t>
  </si>
  <si>
    <t>Intelesense Technologies (IoT/AI)</t>
  </si>
  <si>
    <t>AURA Technologies, LLC</t>
  </si>
  <si>
    <t>Acellent Technologies Inc.</t>
  </si>
  <si>
    <t>AvPro</t>
  </si>
  <si>
    <t>GrapheneCR USA/ LLC</t>
  </si>
  <si>
    <t>Edlore</t>
  </si>
  <si>
    <t>Tip Technologies</t>
  </si>
  <si>
    <t>Ricardo Defense, Inc.</t>
  </si>
  <si>
    <t>Hexagon Manufacturing Intelligence</t>
  </si>
  <si>
    <t>Fairmount Technologies LLC</t>
  </si>
  <si>
    <t>Optomec</t>
  </si>
  <si>
    <t>Ithena</t>
  </si>
  <si>
    <t>CIMdata, Inc.</t>
  </si>
  <si>
    <t>Sarcos</t>
  </si>
  <si>
    <t>The Pennsylvania State University ARL</t>
  </si>
  <si>
    <t>Front End Analytics</t>
  </si>
  <si>
    <t>Andromeda Systems Incorporated</t>
  </si>
  <si>
    <t>Mide Technology</t>
  </si>
  <si>
    <t>Qualtech Systems, Inc.</t>
  </si>
  <si>
    <t>Luna Innovations Incorporated</t>
  </si>
  <si>
    <t>MELD Manufacturing Corporation</t>
  </si>
  <si>
    <t>Life Cycle Engineering</t>
  </si>
  <si>
    <t>Anglicotech</t>
  </si>
  <si>
    <t>Figure Engineering</t>
  </si>
  <si>
    <t>EyeMynd Quantum Brains</t>
  </si>
  <si>
    <t>Bekaert Corporation</t>
  </si>
  <si>
    <t>Predictronics</t>
  </si>
  <si>
    <t>Universal Synaptics</t>
  </si>
  <si>
    <t>PonyPak.com</t>
  </si>
  <si>
    <t>Nycote Laboratories, Corp</t>
  </si>
  <si>
    <t>AFLCMC/WISM</t>
  </si>
  <si>
    <t>Portsmouth Naval Shipyard</t>
  </si>
  <si>
    <t>Apellix</t>
  </si>
  <si>
    <t>iSEEK Corporation</t>
  </si>
  <si>
    <t>US Navy NAWCAD Lakehurst</t>
  </si>
  <si>
    <t>IDF</t>
  </si>
  <si>
    <t>VRC Metal Systems</t>
  </si>
  <si>
    <t>DeVal Lifecycle Support</t>
  </si>
  <si>
    <t>Parts Life, Inc</t>
  </si>
  <si>
    <t>Wirth Farm &amp; Logistics, Inc</t>
  </si>
  <si>
    <t>Unified Business Technologies, Inc.</t>
  </si>
  <si>
    <t>USMC, HQMC DC I&amp;L</t>
  </si>
  <si>
    <t>United States Marine Corps</t>
  </si>
  <si>
    <t>Southwest Research Institute</t>
  </si>
  <si>
    <t>Direct Dimensions, Inc.</t>
  </si>
  <si>
    <t>NUWC Keyport (NAVSEA)</t>
  </si>
  <si>
    <t>UltraTech International</t>
  </si>
  <si>
    <t>Sierra Army Depot</t>
  </si>
  <si>
    <t>U.S. Navy</t>
  </si>
  <si>
    <t>InfraTrac</t>
  </si>
  <si>
    <t>ARCTOS Technology Solutions</t>
  </si>
  <si>
    <t>GFM / NIAR</t>
  </si>
  <si>
    <t>Sustainment Technologies Inc</t>
  </si>
  <si>
    <t>Systecon</t>
  </si>
  <si>
    <t>Armatec Survivability</t>
  </si>
  <si>
    <t>Heatcon Composite Systems</t>
  </si>
  <si>
    <t>Ambilabs LLC</t>
  </si>
  <si>
    <t>Lockheed Martin</t>
  </si>
  <si>
    <t>FLITE Material Sciences</t>
  </si>
  <si>
    <t>Data Fusion &amp; Neural Networks, LLC</t>
  </si>
  <si>
    <t>WesTest Engineering Corporation</t>
  </si>
  <si>
    <t>Elevat Inc.</t>
  </si>
  <si>
    <t>Botley Robotics</t>
  </si>
  <si>
    <t>Corpus Christi Army Depot</t>
  </si>
  <si>
    <t>US Coast Guard</t>
  </si>
  <si>
    <t>Marvin Test Solutions, Inc.</t>
  </si>
  <si>
    <t>Marine Corps Logistics Command</t>
  </si>
  <si>
    <t>Pryor Knowledge Systems, Inc.</t>
  </si>
  <si>
    <t>DigsFact LLC</t>
  </si>
  <si>
    <t>Complete Intelligence Technologies, Inc.</t>
  </si>
  <si>
    <t>Covisus Inc.</t>
  </si>
  <si>
    <t>Addiguru</t>
  </si>
  <si>
    <t>Maintenance Innovation Challenge 2020 Evaluation</t>
  </si>
  <si>
    <t>Analyzing Maintenance Work Orders with Nestor</t>
  </si>
  <si>
    <t>3D-Printed C-130 Negator Spring Tool</t>
  </si>
  <si>
    <t>Simulation Enhanced Electronics CBM+</t>
  </si>
  <si>
    <t>Robotic LASER Coating Removal (F-16 and F-35)</t>
  </si>
  <si>
    <t>AMClad® as a Kirksite die Replacement</t>
  </si>
  <si>
    <t>CCAD Oven Automation</t>
  </si>
  <si>
    <t xml:space="preserve">U.S. Coast Guard HC-144 Fairing Access Door &amp; Electrical Test Gear Connection Points  </t>
  </si>
  <si>
    <t>Markforged X7 Field Edition</t>
  </si>
  <si>
    <t>Autonomous Yard Truck</t>
  </si>
  <si>
    <t>Michael Brundage and Thurston Sexton</t>
  </si>
  <si>
    <t>LCDR Brian Seekatz</t>
  </si>
  <si>
    <t>Ed Dodd</t>
  </si>
  <si>
    <t>Richard Crowther</t>
  </si>
  <si>
    <t>Brett Conner</t>
  </si>
  <si>
    <t>Scott Bryant</t>
  </si>
  <si>
    <t>CDR Ash Lovejoy</t>
  </si>
  <si>
    <t>Brendan Wellenstein</t>
  </si>
  <si>
    <t>Frank Bertini</t>
  </si>
  <si>
    <t>National Institute of Standards and Technology</t>
  </si>
  <si>
    <t>U.S. Coast Guard</t>
  </si>
  <si>
    <t>Ansys, Inc</t>
  </si>
  <si>
    <t>USAF</t>
  </si>
  <si>
    <t>Freshmade3D, LLC</t>
  </si>
  <si>
    <t>Markforged</t>
  </si>
  <si>
    <t>Ouster, Inc.</t>
  </si>
  <si>
    <t xml:space="preserve">U.S Army CECOM, Communications Security Log Activity </t>
  </si>
  <si>
    <t>Simple Network Management Protocol (SNMP)-based Prognostics for Tactical Network Communications Equipment</t>
  </si>
  <si>
    <t>Virtual Manufacturing &amp; Data Integration Tool</t>
  </si>
  <si>
    <t>David Aebischer</t>
  </si>
  <si>
    <t>Army, CCDC, C5ISR Center</t>
  </si>
  <si>
    <t>James Hill</t>
  </si>
  <si>
    <t>Aging Aircraft Solutions</t>
  </si>
  <si>
    <t>Scalable Self Cleaning Water Filter &amp; Purification &amp; Desalination System</t>
  </si>
  <si>
    <t>Accelerate Advanced Manufacturing Through Innovative Partnerships</t>
  </si>
  <si>
    <t>On-Demand Metal Deposition</t>
  </si>
  <si>
    <t>Aircraft Preservation Material</t>
  </si>
  <si>
    <t>In-House Manufacture of Ply-Metal Panels for Payload Transporter III Trailers</t>
  </si>
  <si>
    <t>Rapid Asset Constraint Resolution (RACR)</t>
  </si>
  <si>
    <t>Condition-Based Maintenance (CBM) for Vehicles</t>
  </si>
  <si>
    <t>ECHO Interactive Training Platform</t>
  </si>
  <si>
    <t>Harold L. Snyder, Jr.</t>
  </si>
  <si>
    <t>Physical Solutions</t>
  </si>
  <si>
    <t>Kristian Olivero</t>
  </si>
  <si>
    <t>Oklahoma City Air Logistics Complex (USAF)</t>
  </si>
  <si>
    <t>Melanie Lang</t>
  </si>
  <si>
    <t>FormAlloy Technologies, Inc.</t>
  </si>
  <si>
    <t>David A. Roe</t>
  </si>
  <si>
    <t>309 AMARG, Ogden Air Logistics Complex</t>
  </si>
  <si>
    <t>Kevin Hamblin</t>
  </si>
  <si>
    <t>309 MMXG, Ogden Air Logistics Complex</t>
  </si>
  <si>
    <t>Kenyon L. Denning</t>
  </si>
  <si>
    <t>309 EMXG, Ogden Air Logistics Complex</t>
  </si>
  <si>
    <t>Steve Odom</t>
  </si>
  <si>
    <t>GasTOPS Inc.</t>
  </si>
  <si>
    <t>Clayton Thompson</t>
  </si>
  <si>
    <t>Elm Park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</si>
</sst>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8F7C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81">
    <xf numFmtId="0" fontId="0" fillId="0" borderId="0" xfId="0"/>
    <xf numFmtId="0" fontId="2" fillId="0" borderId="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justify" wrapText="1"/>
    </xf>
    <xf numFmtId="0" fontId="2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Alignment="1">
      <alignment vertical="justify" wrapText="1"/>
    </xf>
    <xf numFmtId="0" fontId="0" fillId="0" borderId="0" xfId="0" applyFill="1" applyAlignment="1"/>
    <xf numFmtId="0" fontId="2" fillId="5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top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6" fillId="0" borderId="1" xfId="0" applyFont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/>
    </xf>
    <xf numFmtId="0" fontId="14" fillId="0" borderId="9" xfId="0" applyFont="1" applyBorder="1" applyAlignment="1"/>
    <xf numFmtId="0" fontId="2" fillId="0" borderId="10" xfId="0" applyFont="1" applyBorder="1"/>
    <xf numFmtId="0" fontId="1" fillId="0" borderId="11" xfId="0" applyFont="1" applyFill="1" applyBorder="1" applyAlignment="1">
      <alignment horizontal="left"/>
    </xf>
    <xf numFmtId="0" fontId="2" fillId="0" borderId="12" xfId="0" applyFont="1" applyBorder="1"/>
    <xf numFmtId="0" fontId="1" fillId="0" borderId="11" xfId="0" quotePrefix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/>
    <xf numFmtId="0" fontId="15" fillId="4" borderId="1" xfId="0" applyFont="1" applyFill="1" applyBorder="1" applyAlignment="1"/>
    <xf numFmtId="0" fontId="15" fillId="7" borderId="1" xfId="1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1" applyFont="1" applyFill="1" applyBorder="1" applyAlignment="1" applyProtection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93"/>
  <sheetViews>
    <sheetView tabSelected="1" zoomScale="90" zoomScaleNormal="90" workbookViewId="0">
      <pane ySplit="4" topLeftCell="A117" activePane="bottomLeft" state="frozen"/>
      <selection pane="bottomLeft" activeCell="D142" sqref="D142"/>
    </sheetView>
  </sheetViews>
  <sheetFormatPr defaultColWidth="9.140625" defaultRowHeight="12.75" x14ac:dyDescent="0.2"/>
  <cols>
    <col min="1" max="1" width="4.42578125" style="23" bestFit="1" customWidth="1"/>
    <col min="2" max="2" width="80.5703125" style="32" bestFit="1" customWidth="1"/>
    <col min="3" max="3" width="32.140625" style="3" bestFit="1" customWidth="1"/>
    <col min="4" max="4" width="50" style="3" bestFit="1" customWidth="1"/>
    <col min="5" max="5" width="14.140625" style="3" customWidth="1"/>
    <col min="6" max="6" width="13.5703125" style="3" bestFit="1" customWidth="1"/>
    <col min="7" max="7" width="15" style="3" customWidth="1"/>
    <col min="8" max="8" width="9.140625" style="3" customWidth="1"/>
    <col min="9" max="9" width="10.85546875" style="3" customWidth="1"/>
    <col min="10" max="10" width="12.85546875" style="3" customWidth="1"/>
    <col min="11" max="11" width="9.85546875" style="3" customWidth="1"/>
    <col min="12" max="12" width="6.85546875" style="3" customWidth="1"/>
    <col min="13" max="13" width="8.85546875" style="39" bestFit="1" customWidth="1"/>
    <col min="14" max="14" width="49.140625" style="10" customWidth="1"/>
    <col min="15" max="16384" width="9.140625" style="2"/>
  </cols>
  <sheetData>
    <row r="1" spans="1:44" x14ac:dyDescent="0.2">
      <c r="A1" s="77" t="s">
        <v>334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14"/>
    </row>
    <row r="2" spans="1:44" s="5" customFormat="1" ht="63.75" x14ac:dyDescent="0.2">
      <c r="A2" s="11"/>
      <c r="B2" s="30"/>
      <c r="E2" s="6" t="s">
        <v>23</v>
      </c>
      <c r="F2" s="6" t="s">
        <v>24</v>
      </c>
      <c r="G2" s="6" t="s">
        <v>0</v>
      </c>
      <c r="H2" s="6" t="s">
        <v>25</v>
      </c>
      <c r="I2" s="6" t="s">
        <v>21</v>
      </c>
      <c r="J2" s="6" t="s">
        <v>26</v>
      </c>
      <c r="K2" s="6" t="s">
        <v>27</v>
      </c>
      <c r="L2" s="6" t="s">
        <v>3</v>
      </c>
      <c r="M2" s="13" t="s">
        <v>4</v>
      </c>
      <c r="N2" s="9" t="s">
        <v>7</v>
      </c>
    </row>
    <row r="3" spans="1:44" s="38" customFormat="1" x14ac:dyDescent="0.2">
      <c r="A3" s="33"/>
      <c r="B3" s="34"/>
      <c r="C3" s="35"/>
      <c r="D3" s="35" t="s">
        <v>2</v>
      </c>
      <c r="E3" s="36">
        <v>9</v>
      </c>
      <c r="F3" s="36">
        <v>8</v>
      </c>
      <c r="G3" s="36">
        <v>5</v>
      </c>
      <c r="H3" s="36">
        <v>3</v>
      </c>
      <c r="I3" s="36">
        <v>8</v>
      </c>
      <c r="J3" s="36">
        <v>9</v>
      </c>
      <c r="K3" s="36">
        <v>7</v>
      </c>
      <c r="L3" s="35"/>
      <c r="M3" s="33"/>
      <c r="N3" s="37"/>
    </row>
    <row r="4" spans="1:44" s="29" customFormat="1" ht="15.95" customHeight="1" thickBot="1" x14ac:dyDescent="0.25">
      <c r="A4" s="48" t="s">
        <v>6</v>
      </c>
      <c r="B4" s="49" t="s">
        <v>1</v>
      </c>
      <c r="C4" s="48" t="s">
        <v>245</v>
      </c>
      <c r="D4" s="48" t="s">
        <v>5</v>
      </c>
      <c r="E4" s="26"/>
      <c r="F4" s="27"/>
      <c r="G4" s="27"/>
      <c r="H4" s="27"/>
      <c r="I4" s="27"/>
      <c r="J4" s="27"/>
      <c r="K4" s="27"/>
      <c r="L4" s="25"/>
      <c r="M4" s="28"/>
      <c r="N4" s="4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43" customFormat="1" ht="14.45" customHeight="1" x14ac:dyDescent="0.25">
      <c r="A5" s="56">
        <v>1</v>
      </c>
      <c r="B5" s="50" t="s">
        <v>45</v>
      </c>
      <c r="C5" s="50" t="s">
        <v>154</v>
      </c>
      <c r="D5" s="54" t="s">
        <v>246</v>
      </c>
      <c r="E5" s="45"/>
      <c r="F5" s="45"/>
      <c r="G5" s="45"/>
      <c r="H5" s="45"/>
      <c r="I5" s="45"/>
      <c r="J5" s="45"/>
      <c r="K5" s="45"/>
      <c r="L5" s="15">
        <f t="shared" ref="L5" si="0">((E5*$E$3)+(F5*$F$3)+(G5*$G$3)+(H5*$H$3)+(I5*$I$3)+(J5*$J$3)+(K5*$K$3))/7</f>
        <v>0</v>
      </c>
      <c r="M5" s="40">
        <f>RANK($L$5:$L$133,$L$5:$L$133,0)</f>
        <v>1</v>
      </c>
      <c r="N5" s="42"/>
    </row>
    <row r="6" spans="1:44" ht="14.1" customHeight="1" x14ac:dyDescent="0.2">
      <c r="A6" s="56">
        <v>2</v>
      </c>
      <c r="B6" s="50" t="s">
        <v>46</v>
      </c>
      <c r="C6" s="50" t="s">
        <v>155</v>
      </c>
      <c r="D6" s="50" t="s">
        <v>247</v>
      </c>
      <c r="E6" s="45"/>
      <c r="F6" s="45"/>
      <c r="G6" s="45"/>
      <c r="H6" s="45"/>
      <c r="I6" s="45"/>
      <c r="J6" s="45"/>
      <c r="K6" s="45"/>
      <c r="L6" s="15">
        <f t="shared" ref="L6:L69" si="1">((E6*$E$3)+(F6*$F$3)+(G6*$G$3)+(H6*$H$3)+(I6*$I$3)+(J6*$J$3)+(K6*$K$3))/7</f>
        <v>0</v>
      </c>
      <c r="M6" s="40">
        <f>RANK($L$5:$L$133,$L$5:$L$133,0)</f>
        <v>1</v>
      </c>
      <c r="N6" s="22"/>
    </row>
    <row r="7" spans="1:44" ht="15" x14ac:dyDescent="0.25">
      <c r="A7" s="56">
        <v>3</v>
      </c>
      <c r="B7" s="50" t="s">
        <v>47</v>
      </c>
      <c r="C7" s="54" t="s">
        <v>156</v>
      </c>
      <c r="D7" s="54" t="s">
        <v>248</v>
      </c>
      <c r="E7" s="45"/>
      <c r="F7" s="45"/>
      <c r="G7" s="45"/>
      <c r="H7" s="45"/>
      <c r="I7" s="45"/>
      <c r="J7" s="45"/>
      <c r="K7" s="45"/>
      <c r="L7" s="15">
        <f t="shared" si="1"/>
        <v>0</v>
      </c>
      <c r="M7" s="40">
        <f>RANK($L$5:$L$133,$L$5:$L$133,0)</f>
        <v>1</v>
      </c>
      <c r="N7" s="22"/>
    </row>
    <row r="8" spans="1:44" ht="15" x14ac:dyDescent="0.25">
      <c r="A8" s="56">
        <v>4</v>
      </c>
      <c r="B8" s="51" t="s">
        <v>48</v>
      </c>
      <c r="C8" s="51" t="s">
        <v>157</v>
      </c>
      <c r="D8" s="55" t="s">
        <v>249</v>
      </c>
      <c r="E8" s="45"/>
      <c r="F8" s="45"/>
      <c r="G8" s="45"/>
      <c r="H8" s="45"/>
      <c r="I8" s="45"/>
      <c r="J8" s="45"/>
      <c r="K8" s="45"/>
      <c r="L8" s="15">
        <f t="shared" si="1"/>
        <v>0</v>
      </c>
      <c r="M8" s="40">
        <f>RANK($L$5:$L$133,$L$5:$L$133,0)</f>
        <v>1</v>
      </c>
      <c r="N8" s="22"/>
    </row>
    <row r="9" spans="1:44" ht="15" x14ac:dyDescent="0.25">
      <c r="A9" s="56">
        <v>5</v>
      </c>
      <c r="B9" s="51" t="s">
        <v>49</v>
      </c>
      <c r="C9" s="51" t="s">
        <v>158</v>
      </c>
      <c r="D9" s="55" t="s">
        <v>250</v>
      </c>
      <c r="E9" s="45"/>
      <c r="F9" s="45"/>
      <c r="G9" s="45"/>
      <c r="H9" s="45"/>
      <c r="I9" s="45"/>
      <c r="J9" s="45"/>
      <c r="K9" s="45"/>
      <c r="L9" s="15">
        <f t="shared" si="1"/>
        <v>0</v>
      </c>
      <c r="M9" s="40">
        <f>RANK($L$5:$L$133,$L$5:$L$133,0)</f>
        <v>1</v>
      </c>
      <c r="N9" s="22"/>
    </row>
    <row r="10" spans="1:44" ht="15" x14ac:dyDescent="0.25">
      <c r="A10" s="56">
        <v>6</v>
      </c>
      <c r="B10" s="52" t="s">
        <v>50</v>
      </c>
      <c r="C10" s="54" t="s">
        <v>159</v>
      </c>
      <c r="D10" s="54" t="s">
        <v>251</v>
      </c>
      <c r="E10" s="45"/>
      <c r="F10" s="45"/>
      <c r="G10" s="45"/>
      <c r="H10" s="45"/>
      <c r="I10" s="45"/>
      <c r="J10" s="45"/>
      <c r="K10" s="45"/>
      <c r="L10" s="15">
        <f t="shared" si="1"/>
        <v>0</v>
      </c>
      <c r="M10" s="40">
        <f>RANK($L$5:$L$133,$L$5:$L$133,0)</f>
        <v>1</v>
      </c>
      <c r="N10" s="22"/>
    </row>
    <row r="11" spans="1:44" ht="15" x14ac:dyDescent="0.25">
      <c r="A11" s="56">
        <v>7</v>
      </c>
      <c r="B11" s="50" t="s">
        <v>51</v>
      </c>
      <c r="C11" s="52" t="s">
        <v>160</v>
      </c>
      <c r="D11" s="54" t="s">
        <v>252</v>
      </c>
      <c r="E11" s="45"/>
      <c r="F11" s="45"/>
      <c r="G11" s="45"/>
      <c r="H11" s="45"/>
      <c r="I11" s="45"/>
      <c r="J11" s="45"/>
      <c r="K11" s="45"/>
      <c r="L11" s="15">
        <f t="shared" si="1"/>
        <v>0</v>
      </c>
      <c r="M11" s="40">
        <f>RANK($L$5:$L$133,$L$5:$L$133,0)</f>
        <v>1</v>
      </c>
      <c r="N11" s="22"/>
    </row>
    <row r="12" spans="1:44" ht="15" x14ac:dyDescent="0.25">
      <c r="A12" s="56">
        <v>8</v>
      </c>
      <c r="B12" s="50" t="s">
        <v>52</v>
      </c>
      <c r="C12" s="54" t="s">
        <v>161</v>
      </c>
      <c r="D12" s="54" t="s">
        <v>253</v>
      </c>
      <c r="E12" s="45"/>
      <c r="F12" s="45"/>
      <c r="G12" s="45"/>
      <c r="H12" s="45"/>
      <c r="I12" s="45"/>
      <c r="J12" s="45"/>
      <c r="K12" s="45"/>
      <c r="L12" s="15">
        <f t="shared" si="1"/>
        <v>0</v>
      </c>
      <c r="M12" s="40">
        <f>RANK($L$5:$L$133,$L$5:$L$133,0)</f>
        <v>1</v>
      </c>
      <c r="N12" s="22"/>
    </row>
    <row r="13" spans="1:44" s="43" customFormat="1" ht="15" x14ac:dyDescent="0.2">
      <c r="A13" s="56">
        <v>9</v>
      </c>
      <c r="B13" s="53" t="s">
        <v>53</v>
      </c>
      <c r="C13" s="50" t="s">
        <v>162</v>
      </c>
      <c r="D13" s="50" t="s">
        <v>254</v>
      </c>
      <c r="E13" s="45"/>
      <c r="F13" s="45"/>
      <c r="G13" s="45"/>
      <c r="H13" s="45"/>
      <c r="I13" s="45"/>
      <c r="J13" s="45"/>
      <c r="K13" s="45"/>
      <c r="L13" s="41">
        <f t="shared" si="1"/>
        <v>0</v>
      </c>
      <c r="M13" s="40">
        <f>RANK($L$5:$L$133,$L$5:$L$133,0)</f>
        <v>1</v>
      </c>
      <c r="N13" s="42"/>
    </row>
    <row r="14" spans="1:44" ht="15" x14ac:dyDescent="0.25">
      <c r="A14" s="56">
        <v>10</v>
      </c>
      <c r="B14" s="52" t="s">
        <v>54</v>
      </c>
      <c r="C14" s="54" t="s">
        <v>163</v>
      </c>
      <c r="D14" s="54" t="s">
        <v>255</v>
      </c>
      <c r="E14" s="45"/>
      <c r="F14" s="45"/>
      <c r="G14" s="45"/>
      <c r="H14" s="45"/>
      <c r="I14" s="45"/>
      <c r="J14" s="45"/>
      <c r="K14" s="45"/>
      <c r="L14" s="15">
        <f t="shared" si="1"/>
        <v>0</v>
      </c>
      <c r="M14" s="40">
        <f>RANK($L$5:$L$133,$L$5:$L$133,0)</f>
        <v>1</v>
      </c>
    </row>
    <row r="15" spans="1:44" ht="15" x14ac:dyDescent="0.25">
      <c r="A15" s="57">
        <v>11</v>
      </c>
      <c r="B15" s="52" t="s">
        <v>55</v>
      </c>
      <c r="C15" s="55" t="s">
        <v>164</v>
      </c>
      <c r="D15" s="52" t="s">
        <v>255</v>
      </c>
      <c r="E15" s="45"/>
      <c r="F15" s="45"/>
      <c r="G15" s="45"/>
      <c r="H15" s="45"/>
      <c r="I15" s="45"/>
      <c r="J15" s="45"/>
      <c r="K15" s="45"/>
      <c r="L15" s="15">
        <f t="shared" si="1"/>
        <v>0</v>
      </c>
      <c r="M15" s="40">
        <f>RANK($L$5:$L$133,$L$5:$L$133,0)</f>
        <v>1</v>
      </c>
    </row>
    <row r="16" spans="1:44" ht="15" x14ac:dyDescent="0.25">
      <c r="A16" s="58">
        <v>12</v>
      </c>
      <c r="B16" s="52" t="s">
        <v>56</v>
      </c>
      <c r="C16" s="50" t="s">
        <v>165</v>
      </c>
      <c r="D16" s="50" t="s">
        <v>256</v>
      </c>
      <c r="E16" s="45"/>
      <c r="F16" s="45"/>
      <c r="G16" s="45"/>
      <c r="H16" s="45"/>
      <c r="I16" s="45"/>
      <c r="J16" s="45"/>
      <c r="K16" s="45"/>
      <c r="L16" s="15">
        <f t="shared" si="1"/>
        <v>0</v>
      </c>
      <c r="M16" s="40">
        <f>RANK($L$5:$L$133,$L$5:$L$133,0)</f>
        <v>1</v>
      </c>
    </row>
    <row r="17" spans="1:13" ht="15" x14ac:dyDescent="0.25">
      <c r="A17" s="58">
        <v>13</v>
      </c>
      <c r="B17" s="69" t="s">
        <v>57</v>
      </c>
      <c r="C17" s="52" t="s">
        <v>166</v>
      </c>
      <c r="D17" s="50" t="s">
        <v>257</v>
      </c>
      <c r="E17" s="45"/>
      <c r="F17" s="45"/>
      <c r="G17" s="45"/>
      <c r="H17" s="45"/>
      <c r="I17" s="45"/>
      <c r="J17" s="45"/>
      <c r="K17" s="45"/>
      <c r="L17" s="15">
        <f t="shared" si="1"/>
        <v>0</v>
      </c>
      <c r="M17" s="40">
        <f>RANK($L$5:$L$133,$L$5:$L$133,0)</f>
        <v>1</v>
      </c>
    </row>
    <row r="18" spans="1:13" ht="15" x14ac:dyDescent="0.25">
      <c r="A18" s="58">
        <v>14</v>
      </c>
      <c r="B18" s="70" t="s">
        <v>58</v>
      </c>
      <c r="C18" s="54" t="s">
        <v>164</v>
      </c>
      <c r="D18" s="54" t="s">
        <v>255</v>
      </c>
      <c r="E18" s="45"/>
      <c r="F18" s="45"/>
      <c r="G18" s="45"/>
      <c r="H18" s="45"/>
      <c r="I18" s="45"/>
      <c r="J18" s="45"/>
      <c r="K18" s="45"/>
      <c r="L18" s="15">
        <f t="shared" si="1"/>
        <v>0</v>
      </c>
      <c r="M18" s="40">
        <f>RANK($L$5:$L$133,$L$5:$L$133,0)</f>
        <v>1</v>
      </c>
    </row>
    <row r="19" spans="1:13" ht="15" x14ac:dyDescent="0.25">
      <c r="A19" s="58">
        <v>15</v>
      </c>
      <c r="B19" s="70" t="s">
        <v>59</v>
      </c>
      <c r="C19" s="54" t="s">
        <v>167</v>
      </c>
      <c r="D19" s="54" t="s">
        <v>258</v>
      </c>
      <c r="E19" s="45"/>
      <c r="F19" s="45"/>
      <c r="G19" s="45"/>
      <c r="H19" s="45"/>
      <c r="I19" s="45"/>
      <c r="J19" s="45"/>
      <c r="K19" s="45"/>
      <c r="L19" s="15">
        <f t="shared" si="1"/>
        <v>0</v>
      </c>
      <c r="M19" s="40">
        <f>RANK($L$5:$L$133,$L$5:$L$133,0)</f>
        <v>1</v>
      </c>
    </row>
    <row r="20" spans="1:13" ht="15" x14ac:dyDescent="0.25">
      <c r="A20" s="58">
        <v>16</v>
      </c>
      <c r="B20" s="50" t="s">
        <v>60</v>
      </c>
      <c r="C20" s="54" t="s">
        <v>168</v>
      </c>
      <c r="D20" s="54" t="s">
        <v>259</v>
      </c>
      <c r="E20" s="45"/>
      <c r="F20" s="45"/>
      <c r="G20" s="45"/>
      <c r="H20" s="45"/>
      <c r="I20" s="45"/>
      <c r="J20" s="45"/>
      <c r="K20" s="45"/>
      <c r="L20" s="15">
        <f t="shared" si="1"/>
        <v>0</v>
      </c>
      <c r="M20" s="40">
        <f>RANK($L$5:$L$133,$L$5:$L$133,0)</f>
        <v>1</v>
      </c>
    </row>
    <row r="21" spans="1:13" ht="15" customHeight="1" x14ac:dyDescent="0.25">
      <c r="A21" s="58">
        <v>17</v>
      </c>
      <c r="B21" s="70" t="s">
        <v>61</v>
      </c>
      <c r="C21" s="55" t="s">
        <v>169</v>
      </c>
      <c r="D21" s="71" t="s">
        <v>260</v>
      </c>
      <c r="E21" s="45"/>
      <c r="F21" s="45"/>
      <c r="G21" s="45"/>
      <c r="H21" s="45"/>
      <c r="I21" s="45"/>
      <c r="J21" s="45"/>
      <c r="K21" s="45"/>
      <c r="L21" s="15">
        <f t="shared" si="1"/>
        <v>0</v>
      </c>
      <c r="M21" s="40">
        <f>RANK($L$5:$L$133,$L$5:$L$133,0)</f>
        <v>1</v>
      </c>
    </row>
    <row r="22" spans="1:13" ht="15" x14ac:dyDescent="0.25">
      <c r="A22" s="58">
        <v>18</v>
      </c>
      <c r="B22" s="71" t="s">
        <v>62</v>
      </c>
      <c r="C22" s="54" t="s">
        <v>164</v>
      </c>
      <c r="D22" s="54" t="s">
        <v>255</v>
      </c>
      <c r="E22" s="45"/>
      <c r="F22" s="45"/>
      <c r="G22" s="45"/>
      <c r="H22" s="45"/>
      <c r="I22" s="45"/>
      <c r="J22" s="45"/>
      <c r="K22" s="45"/>
      <c r="L22" s="15">
        <f t="shared" si="1"/>
        <v>0</v>
      </c>
      <c r="M22" s="40">
        <f>RANK($L$5:$L$133,$L$5:$L$133,0)</f>
        <v>1</v>
      </c>
    </row>
    <row r="23" spans="1:13" ht="15" x14ac:dyDescent="0.25">
      <c r="A23" s="57">
        <v>19</v>
      </c>
      <c r="B23" s="54" t="s">
        <v>63</v>
      </c>
      <c r="C23" s="50" t="s">
        <v>170</v>
      </c>
      <c r="D23" s="54" t="s">
        <v>261</v>
      </c>
      <c r="E23" s="45"/>
      <c r="F23" s="45"/>
      <c r="G23" s="45"/>
      <c r="H23" s="45"/>
      <c r="I23" s="45"/>
      <c r="J23" s="45"/>
      <c r="K23" s="45"/>
      <c r="L23" s="15">
        <f t="shared" si="1"/>
        <v>0</v>
      </c>
      <c r="M23" s="40">
        <f>RANK($L$5:$L$133,$L$5:$L$133,0)</f>
        <v>1</v>
      </c>
    </row>
    <row r="24" spans="1:13" ht="15" x14ac:dyDescent="0.25">
      <c r="A24" s="57">
        <v>20</v>
      </c>
      <c r="B24" s="72" t="s">
        <v>64</v>
      </c>
      <c r="C24" s="54" t="s">
        <v>171</v>
      </c>
      <c r="D24" s="50" t="s">
        <v>262</v>
      </c>
      <c r="E24" s="45"/>
      <c r="F24" s="45"/>
      <c r="G24" s="45"/>
      <c r="H24" s="45"/>
      <c r="I24" s="45"/>
      <c r="J24" s="45"/>
      <c r="K24" s="45"/>
      <c r="L24" s="15">
        <f t="shared" si="1"/>
        <v>0</v>
      </c>
      <c r="M24" s="40">
        <f>RANK($L$5:$L$133,$L$5:$L$133,0)</f>
        <v>1</v>
      </c>
    </row>
    <row r="25" spans="1:13" ht="15" x14ac:dyDescent="0.25">
      <c r="A25" s="57">
        <v>21</v>
      </c>
      <c r="B25" s="72" t="s">
        <v>65</v>
      </c>
      <c r="C25" s="50" t="s">
        <v>172</v>
      </c>
      <c r="D25" s="50" t="s">
        <v>263</v>
      </c>
      <c r="E25" s="45"/>
      <c r="F25" s="45"/>
      <c r="G25" s="45"/>
      <c r="H25" s="45"/>
      <c r="I25" s="45"/>
      <c r="J25" s="45"/>
      <c r="K25" s="45"/>
      <c r="L25" s="15">
        <f t="shared" si="1"/>
        <v>0</v>
      </c>
      <c r="M25" s="40">
        <f>RANK($L$5:$L$133,$L$5:$L$133,0)</f>
        <v>1</v>
      </c>
    </row>
    <row r="26" spans="1:13" ht="15" x14ac:dyDescent="0.25">
      <c r="A26" s="57">
        <v>22</v>
      </c>
      <c r="B26" s="72" t="s">
        <v>66</v>
      </c>
      <c r="C26" s="54" t="s">
        <v>173</v>
      </c>
      <c r="D26" s="54" t="s">
        <v>264</v>
      </c>
      <c r="E26" s="45"/>
      <c r="F26" s="45"/>
      <c r="G26" s="45"/>
      <c r="H26" s="45"/>
      <c r="I26" s="45"/>
      <c r="J26" s="45"/>
      <c r="K26" s="45"/>
      <c r="L26" s="15">
        <f t="shared" si="1"/>
        <v>0</v>
      </c>
      <c r="M26" s="40">
        <f>RANK($L$5:$L$133,$L$5:$L$133,0)</f>
        <v>1</v>
      </c>
    </row>
    <row r="27" spans="1:13" ht="15" x14ac:dyDescent="0.25">
      <c r="A27" s="57">
        <v>23</v>
      </c>
      <c r="B27" s="54" t="s">
        <v>67</v>
      </c>
      <c r="C27" s="54" t="s">
        <v>174</v>
      </c>
      <c r="D27" s="54" t="s">
        <v>265</v>
      </c>
      <c r="E27" s="45"/>
      <c r="F27" s="45"/>
      <c r="G27" s="45"/>
      <c r="H27" s="45"/>
      <c r="I27" s="45"/>
      <c r="J27" s="45"/>
      <c r="K27" s="45"/>
      <c r="L27" s="15">
        <f t="shared" si="1"/>
        <v>0</v>
      </c>
      <c r="M27" s="40">
        <f>RANK($L$5:$L$133,$L$5:$L$133,0)</f>
        <v>1</v>
      </c>
    </row>
    <row r="28" spans="1:13" ht="15" x14ac:dyDescent="0.25">
      <c r="A28" s="57">
        <v>24</v>
      </c>
      <c r="B28" s="54" t="s">
        <v>68</v>
      </c>
      <c r="C28" s="54" t="s">
        <v>175</v>
      </c>
      <c r="D28" s="54" t="s">
        <v>266</v>
      </c>
      <c r="E28" s="45"/>
      <c r="F28" s="45"/>
      <c r="G28" s="45"/>
      <c r="H28" s="45"/>
      <c r="I28" s="45"/>
      <c r="J28" s="45"/>
      <c r="K28" s="45"/>
      <c r="L28" s="15">
        <f t="shared" si="1"/>
        <v>0</v>
      </c>
      <c r="M28" s="40">
        <f>RANK($L$5:$L$133,$L$5:$L$133,0)</f>
        <v>1</v>
      </c>
    </row>
    <row r="29" spans="1:13" ht="15" x14ac:dyDescent="0.25">
      <c r="A29" s="57">
        <v>25</v>
      </c>
      <c r="B29" s="72" t="s">
        <v>69</v>
      </c>
      <c r="C29" s="54" t="s">
        <v>176</v>
      </c>
      <c r="D29" s="54" t="s">
        <v>267</v>
      </c>
      <c r="E29" s="45"/>
      <c r="F29" s="45"/>
      <c r="G29" s="45"/>
      <c r="H29" s="45"/>
      <c r="I29" s="45"/>
      <c r="J29" s="45"/>
      <c r="K29" s="45"/>
      <c r="L29" s="15">
        <f t="shared" si="1"/>
        <v>0</v>
      </c>
      <c r="M29" s="40">
        <f>RANK($L$5:$L$133,$L$5:$L$133,0)</f>
        <v>1</v>
      </c>
    </row>
    <row r="30" spans="1:13" ht="15" x14ac:dyDescent="0.25">
      <c r="A30" s="57">
        <v>26</v>
      </c>
      <c r="B30" s="72" t="s">
        <v>70</v>
      </c>
      <c r="C30" s="54" t="s">
        <v>177</v>
      </c>
      <c r="D30" s="54" t="s">
        <v>268</v>
      </c>
      <c r="E30" s="45"/>
      <c r="F30" s="45"/>
      <c r="G30" s="45"/>
      <c r="H30" s="45"/>
      <c r="I30" s="45"/>
      <c r="J30" s="45"/>
      <c r="K30" s="45"/>
      <c r="L30" s="15">
        <f t="shared" si="1"/>
        <v>0</v>
      </c>
      <c r="M30" s="40">
        <f>RANK($L$5:$L$133,$L$5:$L$133,0)</f>
        <v>1</v>
      </c>
    </row>
    <row r="31" spans="1:13" ht="15" x14ac:dyDescent="0.25">
      <c r="A31" s="57">
        <v>27</v>
      </c>
      <c r="B31" s="54" t="s">
        <v>71</v>
      </c>
      <c r="C31" s="54" t="s">
        <v>178</v>
      </c>
      <c r="D31" s="54" t="s">
        <v>269</v>
      </c>
      <c r="E31" s="45"/>
      <c r="F31" s="45"/>
      <c r="G31" s="45"/>
      <c r="H31" s="45"/>
      <c r="I31" s="45"/>
      <c r="J31" s="45"/>
      <c r="K31" s="45"/>
      <c r="L31" s="15">
        <f t="shared" si="1"/>
        <v>0</v>
      </c>
      <c r="M31" s="40">
        <f>RANK($L$5:$L$133,$L$5:$L$133,0)</f>
        <v>1</v>
      </c>
    </row>
    <row r="32" spans="1:13" ht="15" x14ac:dyDescent="0.25">
      <c r="A32" s="57">
        <v>28</v>
      </c>
      <c r="B32" s="54" t="s">
        <v>72</v>
      </c>
      <c r="C32" s="54" t="s">
        <v>179</v>
      </c>
      <c r="D32" s="54" t="s">
        <v>270</v>
      </c>
      <c r="E32" s="45"/>
      <c r="F32" s="45"/>
      <c r="G32" s="45"/>
      <c r="H32" s="45"/>
      <c r="I32" s="45"/>
      <c r="J32" s="45"/>
      <c r="K32" s="45"/>
      <c r="L32" s="15">
        <f t="shared" si="1"/>
        <v>0</v>
      </c>
      <c r="M32" s="40">
        <f>RANK($L$5:$L$133,$L$5:$L$133,0)</f>
        <v>1</v>
      </c>
    </row>
    <row r="33" spans="1:14" ht="15" x14ac:dyDescent="0.25">
      <c r="A33" s="57">
        <v>29</v>
      </c>
      <c r="B33" s="54" t="s">
        <v>73</v>
      </c>
      <c r="C33" s="54" t="s">
        <v>179</v>
      </c>
      <c r="D33" s="54" t="s">
        <v>270</v>
      </c>
      <c r="E33" s="45"/>
      <c r="F33" s="45"/>
      <c r="G33" s="45"/>
      <c r="H33" s="45"/>
      <c r="I33" s="45"/>
      <c r="J33" s="45"/>
      <c r="K33" s="45"/>
      <c r="L33" s="15">
        <f t="shared" si="1"/>
        <v>0</v>
      </c>
      <c r="M33" s="40">
        <f>RANK($L$5:$L$133,$L$5:$L$133,0)</f>
        <v>1</v>
      </c>
    </row>
    <row r="34" spans="1:14" ht="15" x14ac:dyDescent="0.25">
      <c r="A34" s="57">
        <v>30</v>
      </c>
      <c r="B34" s="72" t="s">
        <v>74</v>
      </c>
      <c r="C34" s="50" t="s">
        <v>180</v>
      </c>
      <c r="D34" s="50" t="s">
        <v>271</v>
      </c>
      <c r="E34" s="45"/>
      <c r="F34" s="45"/>
      <c r="G34" s="45"/>
      <c r="H34" s="45"/>
      <c r="I34" s="45"/>
      <c r="J34" s="45"/>
      <c r="K34" s="45"/>
      <c r="L34" s="15">
        <f t="shared" si="1"/>
        <v>0</v>
      </c>
      <c r="M34" s="40">
        <f>RANK($L$5:$L$133,$L$5:$L$133,0)</f>
        <v>1</v>
      </c>
    </row>
    <row r="35" spans="1:14" ht="15" x14ac:dyDescent="0.25">
      <c r="A35" s="57">
        <v>31</v>
      </c>
      <c r="B35" s="72" t="s">
        <v>75</v>
      </c>
      <c r="C35" s="50" t="s">
        <v>181</v>
      </c>
      <c r="D35" s="50" t="s">
        <v>272</v>
      </c>
      <c r="E35" s="45"/>
      <c r="F35" s="45"/>
      <c r="G35" s="45"/>
      <c r="H35" s="45"/>
      <c r="I35" s="45"/>
      <c r="J35" s="45"/>
      <c r="K35" s="45"/>
      <c r="L35" s="15">
        <f t="shared" si="1"/>
        <v>0</v>
      </c>
      <c r="M35" s="40">
        <f>RANK($L$5:$L$133,$L$5:$L$133,0)</f>
        <v>1</v>
      </c>
    </row>
    <row r="36" spans="1:14" ht="15" x14ac:dyDescent="0.25">
      <c r="A36" s="57">
        <v>32</v>
      </c>
      <c r="B36" s="54" t="s">
        <v>76</v>
      </c>
      <c r="C36" s="50" t="s">
        <v>182</v>
      </c>
      <c r="D36" s="54" t="s">
        <v>273</v>
      </c>
      <c r="E36" s="45"/>
      <c r="F36" s="45"/>
      <c r="G36" s="45"/>
      <c r="H36" s="45"/>
      <c r="I36" s="45"/>
      <c r="J36" s="45"/>
      <c r="K36" s="45"/>
      <c r="L36" s="15">
        <f t="shared" si="1"/>
        <v>0</v>
      </c>
      <c r="M36" s="40">
        <f>RANK($L$5:$L$133,$L$5:$L$133,0)</f>
        <v>1</v>
      </c>
    </row>
    <row r="37" spans="1:14" ht="15" x14ac:dyDescent="0.25">
      <c r="A37" s="57">
        <v>33</v>
      </c>
      <c r="B37" s="50" t="s">
        <v>77</v>
      </c>
      <c r="C37" s="50" t="s">
        <v>183</v>
      </c>
      <c r="D37" s="50" t="s">
        <v>274</v>
      </c>
      <c r="E37" s="45"/>
      <c r="F37" s="45"/>
      <c r="G37" s="45"/>
      <c r="H37" s="45"/>
      <c r="I37" s="45"/>
      <c r="J37" s="45"/>
      <c r="K37" s="45"/>
      <c r="L37" s="15">
        <f t="shared" si="1"/>
        <v>0</v>
      </c>
      <c r="M37" s="40">
        <f>RANK($L$5:$L$133,$L$5:$L$133,0)</f>
        <v>1</v>
      </c>
      <c r="N37" s="12"/>
    </row>
    <row r="38" spans="1:14" ht="15" x14ac:dyDescent="0.25">
      <c r="A38" s="57">
        <v>34</v>
      </c>
      <c r="B38" s="54" t="s">
        <v>78</v>
      </c>
      <c r="C38" s="54" t="s">
        <v>184</v>
      </c>
      <c r="D38" s="50" t="s">
        <v>275</v>
      </c>
      <c r="E38" s="45"/>
      <c r="F38" s="45"/>
      <c r="G38" s="45"/>
      <c r="H38" s="45"/>
      <c r="I38" s="45"/>
      <c r="J38" s="45"/>
      <c r="K38" s="45"/>
      <c r="L38" s="15">
        <f t="shared" ref="L38" si="2">((E38*$E$3)+(F38*$F$3)+(G38*$G$3)+(H38*$H$3)+(I38*$I$3)+(J38*$J$3)+(K38*$K$3))/7</f>
        <v>0</v>
      </c>
      <c r="M38" s="40">
        <f>RANK($L$5:$L$133,$L$5:$L$133,0)</f>
        <v>1</v>
      </c>
      <c r="N38" s="12"/>
    </row>
    <row r="39" spans="1:14" ht="15" x14ac:dyDescent="0.25">
      <c r="A39" s="57">
        <v>35</v>
      </c>
      <c r="B39" s="72" t="s">
        <v>79</v>
      </c>
      <c r="C39" s="50" t="s">
        <v>185</v>
      </c>
      <c r="D39" s="54" t="s">
        <v>276</v>
      </c>
      <c r="E39" s="45"/>
      <c r="F39" s="45"/>
      <c r="G39" s="45"/>
      <c r="H39" s="45"/>
      <c r="I39" s="45"/>
      <c r="J39" s="45"/>
      <c r="K39" s="45"/>
      <c r="L39" s="15">
        <f t="shared" ref="L39:L42" si="3">((E39*$E$3)+(F39*$F$3)+(G39*$G$3)+(H39*$H$3)+(I39*$I$3)+(J39*$J$3)+(K39*$K$3))/7</f>
        <v>0</v>
      </c>
      <c r="M39" s="40">
        <f>RANK($L$5:$L$133,$L$5:$L$133,0)</f>
        <v>1</v>
      </c>
      <c r="N39" s="12"/>
    </row>
    <row r="40" spans="1:14" ht="15" x14ac:dyDescent="0.25">
      <c r="A40" s="57">
        <v>36</v>
      </c>
      <c r="B40" s="72" t="s">
        <v>80</v>
      </c>
      <c r="C40" s="50" t="s">
        <v>186</v>
      </c>
      <c r="D40" s="50" t="s">
        <v>277</v>
      </c>
      <c r="E40" s="45"/>
      <c r="F40" s="45"/>
      <c r="G40" s="45"/>
      <c r="H40" s="45"/>
      <c r="I40" s="45"/>
      <c r="J40" s="45"/>
      <c r="K40" s="45"/>
      <c r="L40" s="15">
        <f t="shared" si="3"/>
        <v>0</v>
      </c>
      <c r="M40" s="40">
        <f>RANK($L$5:$L$133,$L$5:$L$133,0)</f>
        <v>1</v>
      </c>
      <c r="N40" s="12"/>
    </row>
    <row r="41" spans="1:14" ht="15" x14ac:dyDescent="0.25">
      <c r="A41" s="57">
        <v>37</v>
      </c>
      <c r="B41" s="72" t="s">
        <v>81</v>
      </c>
      <c r="C41" s="50" t="s">
        <v>187</v>
      </c>
      <c r="D41" s="50" t="s">
        <v>278</v>
      </c>
      <c r="E41" s="45"/>
      <c r="F41" s="45"/>
      <c r="G41" s="45"/>
      <c r="H41" s="45"/>
      <c r="I41" s="45"/>
      <c r="J41" s="45"/>
      <c r="K41" s="45"/>
      <c r="L41" s="15">
        <f t="shared" si="3"/>
        <v>0</v>
      </c>
      <c r="M41" s="40">
        <f>RANK($L$5:$L$133,$L$5:$L$133,0)</f>
        <v>1</v>
      </c>
      <c r="N41" s="12"/>
    </row>
    <row r="42" spans="1:14" s="43" customFormat="1" ht="15" x14ac:dyDescent="0.25">
      <c r="A42" s="57">
        <v>38</v>
      </c>
      <c r="B42" s="72" t="s">
        <v>82</v>
      </c>
      <c r="C42" s="50" t="s">
        <v>187</v>
      </c>
      <c r="D42" s="50" t="s">
        <v>278</v>
      </c>
      <c r="E42" s="45"/>
      <c r="F42" s="45"/>
      <c r="G42" s="45"/>
      <c r="H42" s="45"/>
      <c r="I42" s="45"/>
      <c r="J42" s="45"/>
      <c r="K42" s="45"/>
      <c r="L42" s="15">
        <f t="shared" si="3"/>
        <v>0</v>
      </c>
      <c r="M42" s="40">
        <f>RANK($L$5:$L$133,$L$5:$L$133,0)</f>
        <v>1</v>
      </c>
      <c r="N42" s="42"/>
    </row>
    <row r="43" spans="1:14" ht="15" x14ac:dyDescent="0.25">
      <c r="A43" s="57">
        <v>39</v>
      </c>
      <c r="B43" s="72" t="s">
        <v>83</v>
      </c>
      <c r="C43" s="50" t="s">
        <v>187</v>
      </c>
      <c r="D43" s="50" t="s">
        <v>278</v>
      </c>
      <c r="E43" s="45"/>
      <c r="F43" s="45"/>
      <c r="G43" s="45"/>
      <c r="H43" s="45"/>
      <c r="I43" s="45"/>
      <c r="J43" s="45"/>
      <c r="K43" s="45"/>
      <c r="L43" s="15">
        <f t="shared" si="1"/>
        <v>0</v>
      </c>
      <c r="M43" s="40">
        <f>RANK($L$5:$L$133,$L$5:$L$133,0)</f>
        <v>1</v>
      </c>
    </row>
    <row r="44" spans="1:14" ht="15" x14ac:dyDescent="0.25">
      <c r="A44" s="57">
        <v>40</v>
      </c>
      <c r="B44" s="54" t="s">
        <v>84</v>
      </c>
      <c r="C44" s="50" t="s">
        <v>186</v>
      </c>
      <c r="D44" s="50" t="s">
        <v>277</v>
      </c>
      <c r="E44" s="45"/>
      <c r="F44" s="45"/>
      <c r="G44" s="45"/>
      <c r="H44" s="45"/>
      <c r="I44" s="45"/>
      <c r="J44" s="45"/>
      <c r="K44" s="45"/>
      <c r="L44" s="15">
        <f t="shared" si="1"/>
        <v>0</v>
      </c>
      <c r="M44" s="40">
        <f>RANK($L$5:$L$133,$L$5:$L$133,0)</f>
        <v>1</v>
      </c>
    </row>
    <row r="45" spans="1:14" ht="15" x14ac:dyDescent="0.25">
      <c r="A45" s="57">
        <v>41</v>
      </c>
      <c r="B45" s="50" t="s">
        <v>85</v>
      </c>
      <c r="C45" s="50" t="s">
        <v>188</v>
      </c>
      <c r="D45" s="50" t="s">
        <v>279</v>
      </c>
      <c r="E45" s="45"/>
      <c r="F45" s="45"/>
      <c r="G45" s="45"/>
      <c r="H45" s="45"/>
      <c r="I45" s="45"/>
      <c r="J45" s="45"/>
      <c r="K45" s="45"/>
      <c r="L45" s="15">
        <f t="shared" si="1"/>
        <v>0</v>
      </c>
      <c r="M45" s="40">
        <f>RANK($L$5:$L$133,$L$5:$L$133,0)</f>
        <v>1</v>
      </c>
    </row>
    <row r="46" spans="1:14" ht="14.1" customHeight="1" x14ac:dyDescent="0.25">
      <c r="A46" s="57">
        <v>42</v>
      </c>
      <c r="B46" s="72" t="s">
        <v>86</v>
      </c>
      <c r="C46" s="50" t="s">
        <v>189</v>
      </c>
      <c r="D46" s="50" t="s">
        <v>280</v>
      </c>
      <c r="E46" s="45"/>
      <c r="F46" s="45"/>
      <c r="G46" s="45"/>
      <c r="H46" s="45"/>
      <c r="I46" s="45"/>
      <c r="J46" s="45"/>
      <c r="K46" s="45"/>
      <c r="L46" s="15">
        <f t="shared" si="1"/>
        <v>0</v>
      </c>
      <c r="M46" s="40">
        <f>RANK($L$5:$L$133,$L$5:$L$133,0)</f>
        <v>1</v>
      </c>
    </row>
    <row r="47" spans="1:14" ht="14.1" customHeight="1" x14ac:dyDescent="0.25">
      <c r="A47" s="57">
        <v>43</v>
      </c>
      <c r="B47" s="72" t="s">
        <v>87</v>
      </c>
      <c r="C47" s="50" t="s">
        <v>190</v>
      </c>
      <c r="D47" s="50" t="s">
        <v>281</v>
      </c>
      <c r="E47" s="45"/>
      <c r="F47" s="45"/>
      <c r="G47" s="45"/>
      <c r="H47" s="45"/>
      <c r="I47" s="45"/>
      <c r="J47" s="45"/>
      <c r="K47" s="45"/>
      <c r="L47" s="15">
        <f t="shared" si="1"/>
        <v>0</v>
      </c>
      <c r="M47" s="40">
        <f>RANK($L$5:$L$133,$L$5:$L$133,0)</f>
        <v>1</v>
      </c>
    </row>
    <row r="48" spans="1:14" ht="15" x14ac:dyDescent="0.25">
      <c r="A48" s="57">
        <v>44</v>
      </c>
      <c r="B48" s="50" t="s">
        <v>88</v>
      </c>
      <c r="C48" s="50" t="s">
        <v>191</v>
      </c>
      <c r="D48" s="50" t="s">
        <v>282</v>
      </c>
      <c r="E48" s="45"/>
      <c r="F48" s="45"/>
      <c r="G48" s="45"/>
      <c r="H48" s="45"/>
      <c r="I48" s="45"/>
      <c r="J48" s="45"/>
      <c r="K48" s="45"/>
      <c r="L48" s="15">
        <f t="shared" si="1"/>
        <v>0</v>
      </c>
      <c r="M48" s="40">
        <f>RANK($L$5:$L$133,$L$5:$L$133,0)</f>
        <v>1</v>
      </c>
    </row>
    <row r="49" spans="1:14" ht="15" x14ac:dyDescent="0.25">
      <c r="A49" s="57">
        <v>45</v>
      </c>
      <c r="B49" s="72" t="s">
        <v>89</v>
      </c>
      <c r="C49" s="50" t="s">
        <v>192</v>
      </c>
      <c r="D49" s="50" t="s">
        <v>283</v>
      </c>
      <c r="E49" s="45"/>
      <c r="F49" s="45"/>
      <c r="G49" s="45"/>
      <c r="H49" s="45"/>
      <c r="I49" s="45"/>
      <c r="J49" s="45"/>
      <c r="K49" s="45"/>
      <c r="L49" s="15">
        <f t="shared" si="1"/>
        <v>0</v>
      </c>
      <c r="M49" s="40">
        <f>RANK($L$5:$L$133,$L$5:$L$133,0)</f>
        <v>1</v>
      </c>
    </row>
    <row r="50" spans="1:14" s="43" customFormat="1" ht="15" x14ac:dyDescent="0.25">
      <c r="A50" s="57">
        <v>46</v>
      </c>
      <c r="B50" s="54" t="s">
        <v>90</v>
      </c>
      <c r="C50" s="54" t="s">
        <v>193</v>
      </c>
      <c r="D50" s="54" t="s">
        <v>284</v>
      </c>
      <c r="E50" s="45"/>
      <c r="F50" s="45"/>
      <c r="G50" s="45"/>
      <c r="H50" s="45"/>
      <c r="I50" s="45"/>
      <c r="J50" s="45"/>
      <c r="K50" s="45"/>
      <c r="L50" s="15">
        <f t="shared" ref="L50" si="4">((E50*$E$3)+(F50*$F$3)+(G50*$G$3)+(H50*$H$3)+(I50*$I$3)+(J50*$J$3)+(K50*$K$3))/7</f>
        <v>0</v>
      </c>
      <c r="M50" s="40">
        <f>RANK($L$5:$L$133,$L$5:$L$133,0)</f>
        <v>1</v>
      </c>
      <c r="N50" s="42"/>
    </row>
    <row r="51" spans="1:14" ht="14.45" customHeight="1" x14ac:dyDescent="0.25">
      <c r="A51" s="57">
        <v>47</v>
      </c>
      <c r="B51" s="54" t="s">
        <v>91</v>
      </c>
      <c r="C51" s="50" t="s">
        <v>194</v>
      </c>
      <c r="D51" s="50" t="s">
        <v>285</v>
      </c>
      <c r="E51" s="45"/>
      <c r="F51" s="45"/>
      <c r="G51" s="45"/>
      <c r="H51" s="45"/>
      <c r="I51" s="45"/>
      <c r="J51" s="45"/>
      <c r="K51" s="45"/>
      <c r="L51" s="15">
        <f t="shared" si="1"/>
        <v>0</v>
      </c>
      <c r="M51" s="40">
        <f>RANK($L$5:$L$133,$L$5:$L$133,0)</f>
        <v>1</v>
      </c>
    </row>
    <row r="52" spans="1:14" ht="15" x14ac:dyDescent="0.25">
      <c r="A52" s="57">
        <v>48</v>
      </c>
      <c r="B52" s="72" t="s">
        <v>92</v>
      </c>
      <c r="C52" s="50" t="s">
        <v>195</v>
      </c>
      <c r="D52" s="50" t="s">
        <v>286</v>
      </c>
      <c r="E52" s="45"/>
      <c r="F52" s="45"/>
      <c r="G52" s="45"/>
      <c r="H52" s="45"/>
      <c r="I52" s="45"/>
      <c r="J52" s="45"/>
      <c r="K52" s="45"/>
      <c r="L52" s="15">
        <f t="shared" si="1"/>
        <v>0</v>
      </c>
      <c r="M52" s="40">
        <f>RANK($L$5:$L$133,$L$5:$L$133,0)</f>
        <v>1</v>
      </c>
    </row>
    <row r="53" spans="1:14" ht="15" x14ac:dyDescent="0.25">
      <c r="A53" s="57">
        <v>49</v>
      </c>
      <c r="B53" s="72" t="s">
        <v>93</v>
      </c>
      <c r="C53" s="50" t="s">
        <v>195</v>
      </c>
      <c r="D53" s="50" t="s">
        <v>286</v>
      </c>
      <c r="E53" s="45"/>
      <c r="F53" s="45"/>
      <c r="G53" s="45"/>
      <c r="H53" s="45"/>
      <c r="I53" s="45"/>
      <c r="J53" s="45"/>
      <c r="K53" s="45"/>
      <c r="L53" s="15">
        <f t="shared" si="1"/>
        <v>0</v>
      </c>
      <c r="M53" s="40">
        <f>RANK($L$5:$L$133,$L$5:$L$133,0)</f>
        <v>1</v>
      </c>
    </row>
    <row r="54" spans="1:14" ht="15" x14ac:dyDescent="0.25">
      <c r="A54" s="57">
        <v>50</v>
      </c>
      <c r="B54" s="54" t="s">
        <v>94</v>
      </c>
      <c r="C54" s="50" t="s">
        <v>195</v>
      </c>
      <c r="D54" s="50" t="s">
        <v>286</v>
      </c>
      <c r="E54" s="45"/>
      <c r="F54" s="45"/>
      <c r="G54" s="45"/>
      <c r="H54" s="45"/>
      <c r="I54" s="45"/>
      <c r="J54" s="45"/>
      <c r="K54" s="45"/>
      <c r="L54" s="15">
        <f t="shared" si="1"/>
        <v>0</v>
      </c>
      <c r="M54" s="40">
        <f>RANK($L$5:$L$133,$L$5:$L$133,0)</f>
        <v>1</v>
      </c>
    </row>
    <row r="55" spans="1:14" ht="15" x14ac:dyDescent="0.25">
      <c r="A55" s="57">
        <v>51</v>
      </c>
      <c r="B55" s="72" t="s">
        <v>95</v>
      </c>
      <c r="C55" s="50" t="s">
        <v>195</v>
      </c>
      <c r="D55" s="50" t="s">
        <v>286</v>
      </c>
      <c r="E55" s="45"/>
      <c r="F55" s="45"/>
      <c r="G55" s="45"/>
      <c r="H55" s="45"/>
      <c r="I55" s="45"/>
      <c r="J55" s="45"/>
      <c r="K55" s="45"/>
      <c r="L55" s="15">
        <f t="shared" si="1"/>
        <v>0</v>
      </c>
      <c r="M55" s="40">
        <f>RANK($L$5:$L$133,$L$5:$L$133,0)</f>
        <v>1</v>
      </c>
    </row>
    <row r="56" spans="1:14" ht="12.6" customHeight="1" x14ac:dyDescent="0.25">
      <c r="A56" s="57">
        <v>52</v>
      </c>
      <c r="B56" s="54" t="s">
        <v>96</v>
      </c>
      <c r="C56" s="54" t="s">
        <v>195</v>
      </c>
      <c r="D56" s="54" t="s">
        <v>286</v>
      </c>
      <c r="E56" s="45"/>
      <c r="F56" s="45"/>
      <c r="G56" s="45"/>
      <c r="H56" s="45"/>
      <c r="I56" s="45"/>
      <c r="J56" s="45"/>
      <c r="K56" s="45"/>
      <c r="L56" s="15">
        <f t="shared" si="1"/>
        <v>0</v>
      </c>
      <c r="M56" s="40">
        <f>RANK($L$5:$L$133,$L$5:$L$133,0)</f>
        <v>1</v>
      </c>
    </row>
    <row r="57" spans="1:14" ht="15" x14ac:dyDescent="0.25">
      <c r="A57" s="57">
        <v>53</v>
      </c>
      <c r="B57" s="50" t="s">
        <v>97</v>
      </c>
      <c r="C57" s="50" t="s">
        <v>195</v>
      </c>
      <c r="D57" s="50" t="s">
        <v>286</v>
      </c>
      <c r="E57" s="45"/>
      <c r="F57" s="45"/>
      <c r="G57" s="45"/>
      <c r="H57" s="45"/>
      <c r="I57" s="45"/>
      <c r="J57" s="45"/>
      <c r="K57" s="45"/>
      <c r="L57" s="15">
        <f t="shared" si="1"/>
        <v>0</v>
      </c>
      <c r="M57" s="40">
        <f>RANK($L$5:$L$133,$L$5:$L$133,0)</f>
        <v>1</v>
      </c>
    </row>
    <row r="58" spans="1:14" ht="15" x14ac:dyDescent="0.25">
      <c r="A58" s="57">
        <v>54</v>
      </c>
      <c r="B58" s="54" t="s">
        <v>98</v>
      </c>
      <c r="C58" s="54" t="s">
        <v>195</v>
      </c>
      <c r="D58" s="54" t="s">
        <v>286</v>
      </c>
      <c r="E58" s="45"/>
      <c r="F58" s="45"/>
      <c r="G58" s="45"/>
      <c r="H58" s="45"/>
      <c r="I58" s="45"/>
      <c r="J58" s="45"/>
      <c r="K58" s="45"/>
      <c r="L58" s="15">
        <f t="shared" si="1"/>
        <v>0</v>
      </c>
      <c r="M58" s="40">
        <f>RANK($L$5:$L$133,$L$5:$L$133,0)</f>
        <v>1</v>
      </c>
    </row>
    <row r="59" spans="1:14" ht="15" x14ac:dyDescent="0.25">
      <c r="A59" s="57">
        <v>55</v>
      </c>
      <c r="B59" s="54" t="s">
        <v>99</v>
      </c>
      <c r="C59" s="54" t="s">
        <v>195</v>
      </c>
      <c r="D59" s="54" t="s">
        <v>286</v>
      </c>
      <c r="E59" s="45"/>
      <c r="F59" s="45"/>
      <c r="G59" s="45"/>
      <c r="H59" s="45"/>
      <c r="I59" s="45"/>
      <c r="J59" s="45"/>
      <c r="K59" s="45"/>
      <c r="L59" s="15">
        <f t="shared" si="1"/>
        <v>0</v>
      </c>
      <c r="M59" s="40">
        <f>RANK($L$5:$L$133,$L$5:$L$133,0)</f>
        <v>1</v>
      </c>
    </row>
    <row r="60" spans="1:14" s="43" customFormat="1" ht="15" x14ac:dyDescent="0.25">
      <c r="A60" s="57">
        <v>56</v>
      </c>
      <c r="B60" s="73" t="s">
        <v>100</v>
      </c>
      <c r="C60" s="74" t="s">
        <v>196</v>
      </c>
      <c r="D60" s="74" t="s">
        <v>287</v>
      </c>
      <c r="E60" s="45"/>
      <c r="F60" s="45"/>
      <c r="G60" s="45"/>
      <c r="H60" s="45"/>
      <c r="I60" s="45"/>
      <c r="J60" s="45"/>
      <c r="K60" s="45"/>
      <c r="L60" s="15">
        <f t="shared" ref="L60:L61" si="5">((E60*$E$3)+(F60*$F$3)+(G60*$G$3)+(H60*$H$3)+(I60*$I$3)+(J60*$J$3)+(K60*$K$3))/7</f>
        <v>0</v>
      </c>
      <c r="M60" s="40">
        <f>RANK($L$5:$L$133,$L$5:$L$133,0)</f>
        <v>1</v>
      </c>
      <c r="N60" s="42"/>
    </row>
    <row r="61" spans="1:14" ht="15" x14ac:dyDescent="0.25">
      <c r="A61" s="57">
        <v>57</v>
      </c>
      <c r="B61" s="73" t="s">
        <v>101</v>
      </c>
      <c r="C61" s="54" t="s">
        <v>197</v>
      </c>
      <c r="D61" s="73" t="s">
        <v>288</v>
      </c>
      <c r="E61" s="45"/>
      <c r="F61" s="45"/>
      <c r="G61" s="45"/>
      <c r="H61" s="45"/>
      <c r="I61" s="45"/>
      <c r="J61" s="45"/>
      <c r="K61" s="45"/>
      <c r="L61" s="15">
        <f t="shared" si="5"/>
        <v>0</v>
      </c>
      <c r="M61" s="40">
        <f>RANK($L$5:$L$133,$L$5:$L$133,0)</f>
        <v>1</v>
      </c>
      <c r="N61" s="42"/>
    </row>
    <row r="62" spans="1:14" ht="15" x14ac:dyDescent="0.25">
      <c r="A62" s="57">
        <v>58</v>
      </c>
      <c r="B62" s="74" t="s">
        <v>102</v>
      </c>
      <c r="C62" s="74" t="s">
        <v>198</v>
      </c>
      <c r="D62" s="74" t="s">
        <v>289</v>
      </c>
      <c r="E62" s="45"/>
      <c r="F62" s="45"/>
      <c r="G62" s="45"/>
      <c r="H62" s="45"/>
      <c r="I62" s="45"/>
      <c r="J62" s="45"/>
      <c r="K62" s="45"/>
      <c r="L62" s="15">
        <f t="shared" si="1"/>
        <v>0</v>
      </c>
      <c r="M62" s="40">
        <f>RANK($L$5:$L$133,$L$5:$L$133,0)</f>
        <v>1</v>
      </c>
    </row>
    <row r="63" spans="1:14" ht="15" x14ac:dyDescent="0.25">
      <c r="A63" s="57">
        <v>59</v>
      </c>
      <c r="B63" s="54" t="s">
        <v>103</v>
      </c>
      <c r="C63" s="73" t="s">
        <v>199</v>
      </c>
      <c r="D63" s="74" t="s">
        <v>290</v>
      </c>
      <c r="E63" s="45"/>
      <c r="F63" s="45"/>
      <c r="G63" s="45"/>
      <c r="H63" s="45"/>
      <c r="I63" s="45"/>
      <c r="J63" s="45"/>
      <c r="K63" s="45"/>
      <c r="L63" s="15">
        <f t="shared" si="1"/>
        <v>0</v>
      </c>
      <c r="M63" s="40">
        <f>RANK($L$5:$L$133,$L$5:$L$133,0)</f>
        <v>1</v>
      </c>
    </row>
    <row r="64" spans="1:14" ht="15" x14ac:dyDescent="0.25">
      <c r="A64" s="57">
        <v>60</v>
      </c>
      <c r="B64" s="74" t="s">
        <v>104</v>
      </c>
      <c r="C64" s="73" t="s">
        <v>200</v>
      </c>
      <c r="D64" s="74" t="s">
        <v>291</v>
      </c>
      <c r="E64" s="45"/>
      <c r="F64" s="45"/>
      <c r="G64" s="45"/>
      <c r="H64" s="45"/>
      <c r="I64" s="45"/>
      <c r="J64" s="45"/>
      <c r="K64" s="45"/>
      <c r="L64" s="15">
        <f t="shared" si="1"/>
        <v>0</v>
      </c>
      <c r="M64" s="40">
        <f>RANK($L$5:$L$133,$L$5:$L$133,0)</f>
        <v>1</v>
      </c>
    </row>
    <row r="65" spans="1:14" ht="15" x14ac:dyDescent="0.25">
      <c r="A65" s="57">
        <v>61</v>
      </c>
      <c r="B65" s="74" t="s">
        <v>105</v>
      </c>
      <c r="C65" s="74" t="s">
        <v>201</v>
      </c>
      <c r="D65" s="73" t="s">
        <v>292</v>
      </c>
      <c r="E65" s="45"/>
      <c r="F65" s="45"/>
      <c r="G65" s="45"/>
      <c r="H65" s="45"/>
      <c r="I65" s="45"/>
      <c r="J65" s="45"/>
      <c r="K65" s="45"/>
      <c r="L65" s="15">
        <f t="shared" si="1"/>
        <v>0</v>
      </c>
      <c r="M65" s="40">
        <f>RANK($L$5:$L$133,$L$5:$L$133,0)</f>
        <v>1</v>
      </c>
    </row>
    <row r="66" spans="1:14" ht="15" x14ac:dyDescent="0.25">
      <c r="A66" s="57">
        <v>62</v>
      </c>
      <c r="B66" s="54" t="s">
        <v>106</v>
      </c>
      <c r="C66" s="74" t="s">
        <v>202</v>
      </c>
      <c r="D66" s="74" t="s">
        <v>293</v>
      </c>
      <c r="E66" s="45"/>
      <c r="F66" s="45"/>
      <c r="G66" s="45"/>
      <c r="H66" s="45"/>
      <c r="I66" s="45"/>
      <c r="J66" s="45"/>
      <c r="K66" s="45"/>
      <c r="L66" s="15">
        <f t="shared" si="1"/>
        <v>0</v>
      </c>
      <c r="M66" s="40">
        <f>RANK($L$5:$L$133,$L$5:$L$133,0)</f>
        <v>1</v>
      </c>
    </row>
    <row r="67" spans="1:14" ht="15" x14ac:dyDescent="0.25">
      <c r="A67" s="57">
        <v>63</v>
      </c>
      <c r="B67" s="74" t="s">
        <v>107</v>
      </c>
      <c r="C67" s="74" t="s">
        <v>203</v>
      </c>
      <c r="D67" s="50" t="s">
        <v>294</v>
      </c>
      <c r="E67" s="45"/>
      <c r="F67" s="45"/>
      <c r="G67" s="45"/>
      <c r="H67" s="45"/>
      <c r="I67" s="45"/>
      <c r="J67" s="45"/>
      <c r="K67" s="45"/>
      <c r="L67" s="15">
        <f t="shared" si="1"/>
        <v>0</v>
      </c>
      <c r="M67" s="40">
        <f>RANK($L$5:$L$133,$L$5:$L$133,0)</f>
        <v>1</v>
      </c>
    </row>
    <row r="68" spans="1:14" ht="15" x14ac:dyDescent="0.25">
      <c r="A68" s="57">
        <v>64</v>
      </c>
      <c r="B68" s="73" t="s">
        <v>108</v>
      </c>
      <c r="C68" s="74" t="s">
        <v>204</v>
      </c>
      <c r="D68" s="74" t="s">
        <v>295</v>
      </c>
      <c r="E68" s="45"/>
      <c r="F68" s="45"/>
      <c r="G68" s="45"/>
      <c r="H68" s="45"/>
      <c r="I68" s="45"/>
      <c r="J68" s="45"/>
      <c r="K68" s="45"/>
      <c r="L68" s="15">
        <f t="shared" si="1"/>
        <v>0</v>
      </c>
      <c r="M68" s="40">
        <f>RANK($L$5:$L$133,$L$5:$L$133,0)</f>
        <v>1</v>
      </c>
    </row>
    <row r="69" spans="1:14" ht="15" x14ac:dyDescent="0.25">
      <c r="A69" s="57">
        <v>65</v>
      </c>
      <c r="B69" s="74" t="s">
        <v>109</v>
      </c>
      <c r="C69" s="73" t="s">
        <v>205</v>
      </c>
      <c r="D69" s="74" t="s">
        <v>296</v>
      </c>
      <c r="E69" s="45"/>
      <c r="F69" s="45"/>
      <c r="G69" s="45"/>
      <c r="H69" s="45"/>
      <c r="I69" s="45"/>
      <c r="J69" s="45"/>
      <c r="K69" s="45"/>
      <c r="L69" s="15">
        <f t="shared" si="1"/>
        <v>0</v>
      </c>
      <c r="M69" s="40">
        <f>RANK($L$5:$L$133,$L$5:$L$133,0)</f>
        <v>1</v>
      </c>
    </row>
    <row r="70" spans="1:14" ht="15" x14ac:dyDescent="0.25">
      <c r="A70" s="57">
        <v>66</v>
      </c>
      <c r="B70" s="73" t="s">
        <v>110</v>
      </c>
      <c r="C70" s="74" t="s">
        <v>206</v>
      </c>
      <c r="D70" s="74" t="s">
        <v>110</v>
      </c>
      <c r="E70" s="45"/>
      <c r="F70" s="45"/>
      <c r="G70" s="45"/>
      <c r="H70" s="45"/>
      <c r="I70" s="45"/>
      <c r="J70" s="45"/>
      <c r="K70" s="45"/>
      <c r="L70" s="15">
        <f>((E70*$E$3)+(F70*$F$3)+(G70*$G$3)+(H70*$H$3)+(I70*$I$3)+(J70*$J$3)+(K70*$K$3))/7</f>
        <v>0</v>
      </c>
      <c r="M70" s="40">
        <f>RANK($L$5:$L$133,$L$5:$L$133,0)</f>
        <v>1</v>
      </c>
    </row>
    <row r="71" spans="1:14" ht="15" x14ac:dyDescent="0.25">
      <c r="A71" s="57">
        <v>67</v>
      </c>
      <c r="B71" s="73" t="s">
        <v>111</v>
      </c>
      <c r="C71" s="74" t="s">
        <v>207</v>
      </c>
      <c r="D71" s="50" t="s">
        <v>297</v>
      </c>
      <c r="E71" s="45"/>
      <c r="F71" s="45"/>
      <c r="G71" s="45"/>
      <c r="H71" s="45"/>
      <c r="I71" s="45"/>
      <c r="J71" s="45"/>
      <c r="K71" s="45"/>
      <c r="L71" s="15">
        <f>((E71*$E$3)+(F71*$F$3)+(G71*$G$3)+(H71*$H$3)+(I71*$I$3)+(J71*$J$3)+(K71*$K$3))/7</f>
        <v>0</v>
      </c>
      <c r="M71" s="40">
        <f>RANK($L$5:$L$133,$L$5:$L$133,0)</f>
        <v>1</v>
      </c>
    </row>
    <row r="72" spans="1:14" ht="15" x14ac:dyDescent="0.25">
      <c r="A72" s="57">
        <v>68</v>
      </c>
      <c r="B72" s="74" t="s">
        <v>112</v>
      </c>
      <c r="C72" s="50" t="s">
        <v>208</v>
      </c>
      <c r="D72" s="73" t="s">
        <v>298</v>
      </c>
      <c r="E72" s="45"/>
      <c r="F72" s="45"/>
      <c r="G72" s="45"/>
      <c r="H72" s="45"/>
      <c r="I72" s="45"/>
      <c r="J72" s="45"/>
      <c r="K72" s="45"/>
      <c r="L72" s="15">
        <f>((E72*$E$3)+(F72*$F$3)+(G72*$G$3)+(H72*$H$3)+(I72*$I$3)+(J72*$J$3)+(K72*$K$3))/7</f>
        <v>0</v>
      </c>
      <c r="M72" s="40">
        <f>RANK($L$5:$L$133,$L$5:$L$133,0)</f>
        <v>1</v>
      </c>
    </row>
    <row r="73" spans="1:14" ht="15" x14ac:dyDescent="0.25">
      <c r="A73" s="57">
        <v>69</v>
      </c>
      <c r="B73" s="74" t="s">
        <v>113</v>
      </c>
      <c r="C73" s="74" t="s">
        <v>209</v>
      </c>
      <c r="D73" s="54" t="s">
        <v>299</v>
      </c>
      <c r="E73" s="45"/>
      <c r="F73" s="45"/>
      <c r="G73" s="45"/>
      <c r="H73" s="45"/>
      <c r="I73" s="45"/>
      <c r="J73" s="45"/>
      <c r="K73" s="45"/>
      <c r="L73" s="15">
        <f t="shared" ref="L73:L89" si="6">((E73*$E$3)+(F73*$F$3)+(G73*$G$3)+(H73*$H$3)+(I73*$I$3)+(J73*$J$3)+(K73*$K$3))/7</f>
        <v>0</v>
      </c>
      <c r="M73" s="40">
        <f>RANK($L$5:$L$133,$L$5:$L$133,0)</f>
        <v>1</v>
      </c>
    </row>
    <row r="74" spans="1:14" ht="15" x14ac:dyDescent="0.25">
      <c r="A74" s="57">
        <v>70</v>
      </c>
      <c r="B74" s="74" t="s">
        <v>114</v>
      </c>
      <c r="C74" s="74" t="s">
        <v>210</v>
      </c>
      <c r="D74" s="74" t="s">
        <v>300</v>
      </c>
      <c r="E74" s="45"/>
      <c r="F74" s="45"/>
      <c r="G74" s="45"/>
      <c r="H74" s="45"/>
      <c r="I74" s="45"/>
      <c r="J74" s="45"/>
      <c r="K74" s="45"/>
      <c r="L74" s="15">
        <f t="shared" si="6"/>
        <v>0</v>
      </c>
      <c r="M74" s="40">
        <f>RANK($L$5:$L$133,$L$5:$L$133,0)</f>
        <v>1</v>
      </c>
    </row>
    <row r="75" spans="1:14" s="8" customFormat="1" ht="15" x14ac:dyDescent="0.25">
      <c r="A75" s="57">
        <v>71</v>
      </c>
      <c r="B75" s="74" t="s">
        <v>115</v>
      </c>
      <c r="C75" s="74" t="s">
        <v>211</v>
      </c>
      <c r="D75" s="74" t="s">
        <v>301</v>
      </c>
      <c r="E75" s="45"/>
      <c r="F75" s="45"/>
      <c r="G75" s="45"/>
      <c r="H75" s="45"/>
      <c r="I75" s="45"/>
      <c r="J75" s="45"/>
      <c r="K75" s="45"/>
      <c r="L75" s="15">
        <f t="shared" si="6"/>
        <v>0</v>
      </c>
      <c r="M75" s="40">
        <f>RANK($L$5:$L$133,$L$5:$L$133,0)</f>
        <v>1</v>
      </c>
      <c r="N75" s="10"/>
    </row>
    <row r="76" spans="1:14" ht="15" x14ac:dyDescent="0.25">
      <c r="A76" s="57">
        <v>72</v>
      </c>
      <c r="B76" s="74" t="s">
        <v>116</v>
      </c>
      <c r="C76" s="74" t="s">
        <v>212</v>
      </c>
      <c r="D76" s="73" t="s">
        <v>302</v>
      </c>
      <c r="E76" s="45"/>
      <c r="F76" s="45"/>
      <c r="G76" s="45"/>
      <c r="H76" s="45"/>
      <c r="I76" s="45"/>
      <c r="J76" s="45"/>
      <c r="K76" s="45"/>
      <c r="L76" s="15">
        <f t="shared" si="6"/>
        <v>0</v>
      </c>
      <c r="M76" s="40">
        <f>RANK($L$5:$L$133,$L$5:$L$133,0)</f>
        <v>1</v>
      </c>
    </row>
    <row r="77" spans="1:14" ht="15" x14ac:dyDescent="0.25">
      <c r="A77" s="57">
        <v>73</v>
      </c>
      <c r="B77" s="74" t="s">
        <v>117</v>
      </c>
      <c r="C77" s="73" t="s">
        <v>213</v>
      </c>
      <c r="D77" s="74" t="s">
        <v>303</v>
      </c>
      <c r="E77" s="45"/>
      <c r="F77" s="45"/>
      <c r="G77" s="45"/>
      <c r="H77" s="45"/>
      <c r="I77" s="45"/>
      <c r="J77" s="45"/>
      <c r="K77" s="45"/>
      <c r="L77" s="15">
        <f t="shared" si="6"/>
        <v>0</v>
      </c>
      <c r="M77" s="40">
        <f>RANK($L$5:$L$133,$L$5:$L$133,0)</f>
        <v>1</v>
      </c>
    </row>
    <row r="78" spans="1:14" ht="15" x14ac:dyDescent="0.25">
      <c r="A78" s="57">
        <v>74</v>
      </c>
      <c r="B78" s="73" t="s">
        <v>118</v>
      </c>
      <c r="C78" s="74" t="s">
        <v>214</v>
      </c>
      <c r="D78" s="74" t="s">
        <v>304</v>
      </c>
      <c r="E78" s="45"/>
      <c r="F78" s="45"/>
      <c r="G78" s="45"/>
      <c r="H78" s="45"/>
      <c r="I78" s="45"/>
      <c r="J78" s="45"/>
      <c r="K78" s="45"/>
      <c r="L78" s="15">
        <f t="shared" si="6"/>
        <v>0</v>
      </c>
      <c r="M78" s="40">
        <f>RANK($L$5:$L$133,$L$5:$L$133,0)</f>
        <v>1</v>
      </c>
    </row>
    <row r="79" spans="1:14" ht="15" x14ac:dyDescent="0.25">
      <c r="A79" s="59">
        <v>75</v>
      </c>
      <c r="B79" s="73" t="s">
        <v>119</v>
      </c>
      <c r="C79" s="74" t="s">
        <v>215</v>
      </c>
      <c r="D79" s="73" t="s">
        <v>305</v>
      </c>
      <c r="E79" s="45"/>
      <c r="F79" s="45"/>
      <c r="G79" s="45"/>
      <c r="H79" s="45"/>
      <c r="I79" s="45"/>
      <c r="J79" s="45"/>
      <c r="K79" s="45"/>
      <c r="L79" s="15">
        <f t="shared" si="6"/>
        <v>0</v>
      </c>
      <c r="M79" s="40">
        <f>RANK($L$5:$L$133,$L$5:$L$133,0)</f>
        <v>1</v>
      </c>
    </row>
    <row r="80" spans="1:14" s="8" customFormat="1" ht="15" x14ac:dyDescent="0.25">
      <c r="A80" s="59">
        <v>76</v>
      </c>
      <c r="B80" s="74" t="s">
        <v>120</v>
      </c>
      <c r="C80" s="73" t="s">
        <v>216</v>
      </c>
      <c r="D80" s="73" t="s">
        <v>306</v>
      </c>
      <c r="E80" s="45"/>
      <c r="F80" s="45"/>
      <c r="G80" s="45"/>
      <c r="H80" s="45"/>
      <c r="I80" s="45"/>
      <c r="J80" s="45"/>
      <c r="K80" s="45"/>
      <c r="L80" s="15">
        <f t="shared" si="6"/>
        <v>0</v>
      </c>
      <c r="M80" s="40">
        <f>RANK($L$5:$L$133,$L$5:$L$133,0)</f>
        <v>1</v>
      </c>
      <c r="N80" s="10"/>
    </row>
    <row r="81" spans="1:14" ht="15" x14ac:dyDescent="0.25">
      <c r="A81" s="59">
        <v>77</v>
      </c>
      <c r="B81" s="73" t="s">
        <v>121</v>
      </c>
      <c r="C81" s="74" t="s">
        <v>217</v>
      </c>
      <c r="D81" s="73" t="s">
        <v>307</v>
      </c>
      <c r="E81" s="45"/>
      <c r="F81" s="45"/>
      <c r="G81" s="45"/>
      <c r="H81" s="45"/>
      <c r="I81" s="45"/>
      <c r="J81" s="45"/>
      <c r="K81" s="45"/>
      <c r="L81" s="15">
        <f t="shared" si="6"/>
        <v>0</v>
      </c>
      <c r="M81" s="40">
        <f>RANK($L$5:$L$133,$L$5:$L$133,0)</f>
        <v>1</v>
      </c>
    </row>
    <row r="82" spans="1:14" s="8" customFormat="1" ht="15" x14ac:dyDescent="0.25">
      <c r="A82" s="59">
        <v>78</v>
      </c>
      <c r="B82" s="73" t="s">
        <v>122</v>
      </c>
      <c r="C82" s="73" t="s">
        <v>218</v>
      </c>
      <c r="D82" s="74" t="s">
        <v>360</v>
      </c>
      <c r="E82" s="45"/>
      <c r="F82" s="45"/>
      <c r="G82" s="45"/>
      <c r="H82" s="45"/>
      <c r="I82" s="45"/>
      <c r="J82" s="45"/>
      <c r="K82" s="45"/>
      <c r="L82" s="15">
        <f t="shared" si="6"/>
        <v>0</v>
      </c>
      <c r="M82" s="40">
        <f>RANK($L$5:$L$133,$L$5:$L$133,0)</f>
        <v>1</v>
      </c>
      <c r="N82" s="10"/>
    </row>
    <row r="83" spans="1:14" ht="15" x14ac:dyDescent="0.25">
      <c r="A83" s="59">
        <v>79</v>
      </c>
      <c r="B83" s="73" t="s">
        <v>123</v>
      </c>
      <c r="C83" s="74" t="s">
        <v>219</v>
      </c>
      <c r="D83" s="74" t="s">
        <v>308</v>
      </c>
      <c r="E83" s="45"/>
      <c r="F83" s="45"/>
      <c r="G83" s="45"/>
      <c r="H83" s="45"/>
      <c r="I83" s="45"/>
      <c r="J83" s="45"/>
      <c r="K83" s="45"/>
      <c r="L83" s="15">
        <f t="shared" si="6"/>
        <v>0</v>
      </c>
      <c r="M83" s="40">
        <f>RANK($L$5:$L$133,$L$5:$L$133,0)</f>
        <v>1</v>
      </c>
    </row>
    <row r="84" spans="1:14" ht="15" x14ac:dyDescent="0.25">
      <c r="A84" s="59">
        <v>80</v>
      </c>
      <c r="B84" s="75" t="s">
        <v>124</v>
      </c>
      <c r="C84" s="74" t="s">
        <v>220</v>
      </c>
      <c r="D84" s="74" t="s">
        <v>309</v>
      </c>
      <c r="E84" s="45"/>
      <c r="F84" s="45"/>
      <c r="G84" s="45"/>
      <c r="H84" s="45"/>
      <c r="I84" s="45"/>
      <c r="J84" s="45"/>
      <c r="K84" s="45"/>
      <c r="L84" s="15">
        <f t="shared" si="6"/>
        <v>0</v>
      </c>
      <c r="M84" s="40">
        <f>RANK($L$5:$L$133,$L$5:$L$133,0)</f>
        <v>1</v>
      </c>
    </row>
    <row r="85" spans="1:14" s="8" customFormat="1" ht="15" x14ac:dyDescent="0.25">
      <c r="A85" s="59">
        <v>81</v>
      </c>
      <c r="B85" s="73" t="s">
        <v>125</v>
      </c>
      <c r="C85" s="74" t="s">
        <v>221</v>
      </c>
      <c r="D85" s="50" t="s">
        <v>310</v>
      </c>
      <c r="E85" s="45"/>
      <c r="F85" s="45"/>
      <c r="G85" s="45"/>
      <c r="H85" s="45"/>
      <c r="I85" s="45"/>
      <c r="J85" s="45"/>
      <c r="K85" s="45"/>
      <c r="L85" s="15">
        <f t="shared" si="6"/>
        <v>0</v>
      </c>
      <c r="M85" s="40">
        <f>RANK($L$5:$L$133,$L$5:$L$133,0)</f>
        <v>1</v>
      </c>
      <c r="N85" s="10"/>
    </row>
    <row r="86" spans="1:14" s="8" customFormat="1" ht="15" x14ac:dyDescent="0.25">
      <c r="A86" s="59">
        <v>82</v>
      </c>
      <c r="B86" s="76" t="s">
        <v>126</v>
      </c>
      <c r="C86" s="50" t="s">
        <v>166</v>
      </c>
      <c r="D86" s="76" t="s">
        <v>311</v>
      </c>
      <c r="E86" s="45"/>
      <c r="F86" s="45"/>
      <c r="G86" s="45"/>
      <c r="H86" s="45"/>
      <c r="I86" s="45"/>
      <c r="J86" s="45"/>
      <c r="K86" s="45"/>
      <c r="L86" s="15">
        <f t="shared" si="6"/>
        <v>0</v>
      </c>
      <c r="M86" s="40">
        <f>RANK($L$5:$L$133,$L$5:$L$133,0)</f>
        <v>1</v>
      </c>
      <c r="N86" s="10"/>
    </row>
    <row r="87" spans="1:14" ht="15" x14ac:dyDescent="0.25">
      <c r="A87" s="59">
        <v>83</v>
      </c>
      <c r="B87" s="73" t="s">
        <v>127</v>
      </c>
      <c r="C87" s="73" t="s">
        <v>222</v>
      </c>
      <c r="D87" s="73" t="s">
        <v>312</v>
      </c>
      <c r="E87" s="45"/>
      <c r="F87" s="45"/>
      <c r="G87" s="45"/>
      <c r="H87" s="45"/>
      <c r="I87" s="45"/>
      <c r="J87" s="45"/>
      <c r="K87" s="45"/>
      <c r="L87" s="15">
        <f t="shared" si="6"/>
        <v>0</v>
      </c>
      <c r="M87" s="40">
        <f>RANK($L$5:$L$133,$L$5:$L$133,0)</f>
        <v>1</v>
      </c>
    </row>
    <row r="88" spans="1:14" s="8" customFormat="1" ht="15" x14ac:dyDescent="0.25">
      <c r="A88" s="59">
        <v>84</v>
      </c>
      <c r="B88" s="74" t="s">
        <v>128</v>
      </c>
      <c r="C88" s="73" t="s">
        <v>223</v>
      </c>
      <c r="D88" s="74" t="s">
        <v>313</v>
      </c>
      <c r="E88" s="45"/>
      <c r="F88" s="45"/>
      <c r="G88" s="45"/>
      <c r="H88" s="45"/>
      <c r="I88" s="45"/>
      <c r="J88" s="45"/>
      <c r="K88" s="45"/>
      <c r="L88" s="15">
        <f t="shared" si="6"/>
        <v>0</v>
      </c>
      <c r="M88" s="40">
        <f>RANK($L$5:$L$133,$L$5:$L$133,0)</f>
        <v>1</v>
      </c>
      <c r="N88" s="10"/>
    </row>
    <row r="89" spans="1:14" ht="15" x14ac:dyDescent="0.25">
      <c r="A89" s="59">
        <v>85</v>
      </c>
      <c r="B89" s="73" t="s">
        <v>129</v>
      </c>
      <c r="C89" s="74" t="s">
        <v>224</v>
      </c>
      <c r="D89" s="74" t="s">
        <v>314</v>
      </c>
      <c r="E89" s="45"/>
      <c r="F89" s="45"/>
      <c r="G89" s="45"/>
      <c r="H89" s="45"/>
      <c r="I89" s="45"/>
      <c r="J89" s="45"/>
      <c r="K89" s="45"/>
      <c r="L89" s="15">
        <f t="shared" si="6"/>
        <v>0</v>
      </c>
      <c r="M89" s="40">
        <f>RANK($L$5:$L$133,$L$5:$L$133,0)</f>
        <v>1</v>
      </c>
    </row>
    <row r="90" spans="1:14" ht="15" x14ac:dyDescent="0.25">
      <c r="A90" s="59">
        <v>86</v>
      </c>
      <c r="B90" s="74" t="s">
        <v>130</v>
      </c>
      <c r="C90" s="74" t="s">
        <v>225</v>
      </c>
      <c r="D90" s="73" t="s">
        <v>315</v>
      </c>
      <c r="E90" s="45"/>
      <c r="F90" s="45"/>
      <c r="G90" s="45"/>
      <c r="H90" s="45"/>
      <c r="I90" s="45"/>
      <c r="J90" s="45"/>
      <c r="K90" s="45"/>
      <c r="L90" s="15">
        <f t="shared" ref="L90:L133" si="7">((E90*$E$3)+(F90*$F$3)+(G90*$G$3)+(H90*$H$3)+(I90*$I$3)+(J90*$J$3)+(K90*$K$3))/7</f>
        <v>0</v>
      </c>
      <c r="M90" s="40">
        <f>RANK($L$5:$L$133,$L$5:$L$133,0)</f>
        <v>1</v>
      </c>
    </row>
    <row r="91" spans="1:14" ht="15" x14ac:dyDescent="0.25">
      <c r="A91" s="59">
        <v>87</v>
      </c>
      <c r="B91" s="74" t="s">
        <v>131</v>
      </c>
      <c r="C91" s="74" t="s">
        <v>226</v>
      </c>
      <c r="D91" s="74" t="s">
        <v>316</v>
      </c>
      <c r="E91" s="45"/>
      <c r="F91" s="45"/>
      <c r="G91" s="45"/>
      <c r="H91" s="45"/>
      <c r="I91" s="45"/>
      <c r="J91" s="45"/>
      <c r="K91" s="45"/>
      <c r="L91" s="15">
        <f t="shared" si="7"/>
        <v>0</v>
      </c>
      <c r="M91" s="40">
        <f>RANK($L$5:$L$133,$L$5:$L$133,0)</f>
        <v>1</v>
      </c>
    </row>
    <row r="92" spans="1:14" ht="15" x14ac:dyDescent="0.25">
      <c r="A92" s="59">
        <v>88</v>
      </c>
      <c r="B92" s="74" t="s">
        <v>132</v>
      </c>
      <c r="C92" s="74" t="s">
        <v>226</v>
      </c>
      <c r="D92" s="74" t="s">
        <v>316</v>
      </c>
      <c r="E92" s="45"/>
      <c r="F92" s="45"/>
      <c r="G92" s="45"/>
      <c r="H92" s="45"/>
      <c r="I92" s="45"/>
      <c r="J92" s="45"/>
      <c r="K92" s="45"/>
      <c r="L92" s="15">
        <f t="shared" si="7"/>
        <v>0</v>
      </c>
      <c r="M92" s="40">
        <f>RANK($L$5:$L$133,$L$5:$L$133,0)</f>
        <v>1</v>
      </c>
    </row>
    <row r="93" spans="1:14" ht="15" x14ac:dyDescent="0.25">
      <c r="A93" s="59">
        <v>89</v>
      </c>
      <c r="B93" s="74" t="s">
        <v>133</v>
      </c>
      <c r="C93" s="74" t="s">
        <v>226</v>
      </c>
      <c r="D93" s="74" t="s">
        <v>316</v>
      </c>
      <c r="E93" s="45"/>
      <c r="F93" s="45"/>
      <c r="G93" s="45"/>
      <c r="H93" s="45"/>
      <c r="I93" s="45"/>
      <c r="J93" s="45"/>
      <c r="K93" s="45"/>
      <c r="L93" s="15">
        <f t="shared" si="7"/>
        <v>0</v>
      </c>
      <c r="M93" s="40">
        <f>RANK($L$5:$L$133,$L$5:$L$133,0)</f>
        <v>1</v>
      </c>
    </row>
    <row r="94" spans="1:14" ht="15" x14ac:dyDescent="0.25">
      <c r="A94" s="59">
        <v>90</v>
      </c>
      <c r="B94" s="74" t="s">
        <v>134</v>
      </c>
      <c r="C94" s="74" t="s">
        <v>226</v>
      </c>
      <c r="D94" s="74" t="s">
        <v>316</v>
      </c>
      <c r="E94" s="45"/>
      <c r="F94" s="45"/>
      <c r="G94" s="45"/>
      <c r="H94" s="45"/>
      <c r="I94" s="45"/>
      <c r="J94" s="45"/>
      <c r="K94" s="45"/>
      <c r="L94" s="15">
        <f t="shared" si="7"/>
        <v>0</v>
      </c>
      <c r="M94" s="40">
        <f>RANK($L$5:$L$133,$L$5:$L$133,0)</f>
        <v>1</v>
      </c>
    </row>
    <row r="95" spans="1:14" ht="15" x14ac:dyDescent="0.25">
      <c r="A95" s="59">
        <v>91</v>
      </c>
      <c r="B95" s="74" t="s">
        <v>135</v>
      </c>
      <c r="C95" s="74" t="s">
        <v>227</v>
      </c>
      <c r="D95" s="74" t="s">
        <v>317</v>
      </c>
      <c r="E95" s="45"/>
      <c r="F95" s="45"/>
      <c r="G95" s="45"/>
      <c r="H95" s="45"/>
      <c r="I95" s="45"/>
      <c r="J95" s="45"/>
      <c r="K95" s="45"/>
      <c r="L95" s="15">
        <f t="shared" si="7"/>
        <v>0</v>
      </c>
      <c r="M95" s="40">
        <f>RANK($L$5:$L$133,$L$5:$L$133,0)</f>
        <v>1</v>
      </c>
    </row>
    <row r="96" spans="1:14" ht="15" x14ac:dyDescent="0.25">
      <c r="A96" s="59">
        <v>92</v>
      </c>
      <c r="B96" s="74" t="s">
        <v>136</v>
      </c>
      <c r="C96" s="74" t="s">
        <v>228</v>
      </c>
      <c r="D96" s="74" t="s">
        <v>318</v>
      </c>
      <c r="E96" s="45"/>
      <c r="F96" s="45"/>
      <c r="G96" s="45"/>
      <c r="H96" s="45"/>
      <c r="I96" s="45"/>
      <c r="J96" s="45"/>
      <c r="K96" s="45"/>
      <c r="L96" s="15">
        <f t="shared" si="7"/>
        <v>0</v>
      </c>
      <c r="M96" s="40">
        <f>RANK($L$5:$L$133,$L$5:$L$133,0)</f>
        <v>1</v>
      </c>
    </row>
    <row r="97" spans="1:13" ht="15" x14ac:dyDescent="0.25">
      <c r="A97" s="59">
        <v>93</v>
      </c>
      <c r="B97" s="74" t="s">
        <v>137</v>
      </c>
      <c r="C97" s="74" t="s">
        <v>229</v>
      </c>
      <c r="D97" s="74" t="s">
        <v>319</v>
      </c>
      <c r="E97" s="45"/>
      <c r="F97" s="45"/>
      <c r="G97" s="45"/>
      <c r="H97" s="45"/>
      <c r="I97" s="45"/>
      <c r="J97" s="45"/>
      <c r="K97" s="45"/>
      <c r="L97" s="15">
        <f t="shared" si="7"/>
        <v>0</v>
      </c>
      <c r="M97" s="40">
        <f>RANK($L$5:$L$133,$L$5:$L$133,0)</f>
        <v>1</v>
      </c>
    </row>
    <row r="98" spans="1:13" ht="15" x14ac:dyDescent="0.25">
      <c r="A98" s="59">
        <v>94</v>
      </c>
      <c r="B98" s="74" t="s">
        <v>138</v>
      </c>
      <c r="C98" s="46" t="s">
        <v>230</v>
      </c>
      <c r="D98" s="74" t="s">
        <v>320</v>
      </c>
      <c r="E98" s="45"/>
      <c r="F98" s="45"/>
      <c r="G98" s="45"/>
      <c r="H98" s="45"/>
      <c r="I98" s="45"/>
      <c r="J98" s="45"/>
      <c r="K98" s="45"/>
      <c r="L98" s="15">
        <f t="shared" si="7"/>
        <v>0</v>
      </c>
      <c r="M98" s="40">
        <f>RANK($L$5:$L$133,$L$5:$L$133,0)</f>
        <v>1</v>
      </c>
    </row>
    <row r="99" spans="1:13" ht="15" x14ac:dyDescent="0.25">
      <c r="A99" s="59">
        <v>95</v>
      </c>
      <c r="B99" s="74" t="s">
        <v>139</v>
      </c>
      <c r="C99" s="74" t="s">
        <v>231</v>
      </c>
      <c r="D99" s="74" t="s">
        <v>321</v>
      </c>
      <c r="E99" s="45"/>
      <c r="F99" s="45"/>
      <c r="G99" s="45"/>
      <c r="H99" s="45"/>
      <c r="I99" s="45"/>
      <c r="J99" s="45"/>
      <c r="K99" s="45"/>
      <c r="L99" s="15">
        <f t="shared" si="7"/>
        <v>0</v>
      </c>
      <c r="M99" s="40">
        <f>RANK($L$5:$L$133,$L$5:$L$133,0)</f>
        <v>1</v>
      </c>
    </row>
    <row r="100" spans="1:13" ht="15" x14ac:dyDescent="0.25">
      <c r="A100" s="59">
        <v>96</v>
      </c>
      <c r="B100" s="50" t="s">
        <v>140</v>
      </c>
      <c r="C100" s="50" t="s">
        <v>173</v>
      </c>
      <c r="D100" s="50" t="s">
        <v>264</v>
      </c>
      <c r="E100" s="45"/>
      <c r="F100" s="45"/>
      <c r="G100" s="45"/>
      <c r="H100" s="45"/>
      <c r="I100" s="45"/>
      <c r="J100" s="45"/>
      <c r="K100" s="45"/>
      <c r="L100" s="15">
        <f t="shared" si="7"/>
        <v>0</v>
      </c>
      <c r="M100" s="40">
        <f>RANK($L$5:$L$133,$L$5:$L$133,0)</f>
        <v>1</v>
      </c>
    </row>
    <row r="101" spans="1:13" ht="15" x14ac:dyDescent="0.25">
      <c r="A101" s="57">
        <v>97</v>
      </c>
      <c r="B101" s="74" t="s">
        <v>141</v>
      </c>
      <c r="C101" s="74" t="s">
        <v>232</v>
      </c>
      <c r="D101" s="74" t="s">
        <v>322</v>
      </c>
      <c r="E101" s="45"/>
      <c r="F101" s="45"/>
      <c r="G101" s="45"/>
      <c r="H101" s="45"/>
      <c r="I101" s="45"/>
      <c r="J101" s="45"/>
      <c r="K101" s="45"/>
      <c r="L101" s="15">
        <f t="shared" si="7"/>
        <v>0</v>
      </c>
      <c r="M101" s="40">
        <f>RANK($L$5:$L$133,$L$5:$L$133,0)</f>
        <v>1</v>
      </c>
    </row>
    <row r="102" spans="1:13" ht="15" x14ac:dyDescent="0.25">
      <c r="A102" s="68">
        <v>98</v>
      </c>
      <c r="B102" s="74" t="s">
        <v>142</v>
      </c>
      <c r="C102" s="74" t="s">
        <v>233</v>
      </c>
      <c r="D102" s="74" t="s">
        <v>323</v>
      </c>
      <c r="E102" s="45"/>
      <c r="F102" s="45"/>
      <c r="G102" s="45"/>
      <c r="H102" s="45"/>
      <c r="I102" s="45"/>
      <c r="J102" s="45"/>
      <c r="K102" s="45"/>
      <c r="L102" s="15">
        <f t="shared" si="7"/>
        <v>0</v>
      </c>
      <c r="M102" s="40">
        <f>RANK($L$5:$L$133,$L$5:$L$133,0)</f>
        <v>1</v>
      </c>
    </row>
    <row r="103" spans="1:13" ht="15" x14ac:dyDescent="0.25">
      <c r="A103" s="68">
        <v>99</v>
      </c>
      <c r="B103" s="74" t="s">
        <v>143</v>
      </c>
      <c r="C103" s="74" t="s">
        <v>234</v>
      </c>
      <c r="D103" s="74" t="s">
        <v>324</v>
      </c>
      <c r="E103" s="45"/>
      <c r="F103" s="45"/>
      <c r="G103" s="45"/>
      <c r="H103" s="45"/>
      <c r="I103" s="45"/>
      <c r="J103" s="45"/>
      <c r="K103" s="45"/>
      <c r="L103" s="15">
        <f t="shared" si="7"/>
        <v>0</v>
      </c>
      <c r="M103" s="40">
        <f>RANK($L$5:$L$133,$L$5:$L$133,0)</f>
        <v>1</v>
      </c>
    </row>
    <row r="104" spans="1:13" ht="15" x14ac:dyDescent="0.25">
      <c r="A104" s="68">
        <v>100</v>
      </c>
      <c r="B104" s="74" t="s">
        <v>144</v>
      </c>
      <c r="C104" s="74" t="s">
        <v>235</v>
      </c>
      <c r="D104" s="74" t="s">
        <v>325</v>
      </c>
      <c r="E104" s="45"/>
      <c r="F104" s="45"/>
      <c r="G104" s="45"/>
      <c r="H104" s="45"/>
      <c r="I104" s="45"/>
      <c r="J104" s="45"/>
      <c r="K104" s="45"/>
      <c r="L104" s="15">
        <f t="shared" si="7"/>
        <v>0</v>
      </c>
      <c r="M104" s="40">
        <f>RANK($L$5:$L$133,$L$5:$L$133,0)</f>
        <v>1</v>
      </c>
    </row>
    <row r="105" spans="1:13" ht="15" x14ac:dyDescent="0.25">
      <c r="A105" s="57">
        <v>101</v>
      </c>
      <c r="B105" s="74" t="s">
        <v>145</v>
      </c>
      <c r="C105" s="74" t="s">
        <v>236</v>
      </c>
      <c r="D105" s="74" t="s">
        <v>326</v>
      </c>
      <c r="E105" s="45"/>
      <c r="F105" s="45"/>
      <c r="G105" s="45"/>
      <c r="H105" s="45"/>
      <c r="I105" s="45"/>
      <c r="J105" s="45"/>
      <c r="K105" s="45"/>
      <c r="L105" s="15">
        <f t="shared" si="7"/>
        <v>0</v>
      </c>
      <c r="M105" s="40">
        <f>RANK($L$5:$L$133,$L$5:$L$133,0)</f>
        <v>1</v>
      </c>
    </row>
    <row r="106" spans="1:13" ht="15" x14ac:dyDescent="0.25">
      <c r="A106" s="57">
        <v>102</v>
      </c>
      <c r="B106" s="73" t="s">
        <v>146</v>
      </c>
      <c r="C106" s="73" t="s">
        <v>237</v>
      </c>
      <c r="D106" s="73" t="s">
        <v>327</v>
      </c>
      <c r="E106" s="45"/>
      <c r="F106" s="45"/>
      <c r="G106" s="45"/>
      <c r="H106" s="45"/>
      <c r="I106" s="45"/>
      <c r="J106" s="45"/>
      <c r="K106" s="45"/>
      <c r="L106" s="15">
        <f t="shared" si="7"/>
        <v>0</v>
      </c>
      <c r="M106" s="40">
        <f>RANK($L$5:$L$133,$L$5:$L$133,0)</f>
        <v>1</v>
      </c>
    </row>
    <row r="107" spans="1:13" ht="15" x14ac:dyDescent="0.25">
      <c r="A107" s="57">
        <v>103</v>
      </c>
      <c r="B107" s="74" t="s">
        <v>147</v>
      </c>
      <c r="C107" s="74" t="s">
        <v>238</v>
      </c>
      <c r="D107" s="74" t="s">
        <v>328</v>
      </c>
      <c r="E107" s="45"/>
      <c r="F107" s="45"/>
      <c r="G107" s="45"/>
      <c r="H107" s="45"/>
      <c r="I107" s="45"/>
      <c r="J107" s="45"/>
      <c r="K107" s="45"/>
      <c r="L107" s="15">
        <f t="shared" si="7"/>
        <v>0</v>
      </c>
      <c r="M107" s="40">
        <f>RANK($L$5:$L$133,$L$5:$L$133,0)</f>
        <v>1</v>
      </c>
    </row>
    <row r="108" spans="1:13" ht="15" x14ac:dyDescent="0.25">
      <c r="A108" s="57">
        <v>104</v>
      </c>
      <c r="B108" s="74" t="s">
        <v>148</v>
      </c>
      <c r="C108" s="74" t="s">
        <v>239</v>
      </c>
      <c r="D108" s="74" t="s">
        <v>328</v>
      </c>
      <c r="E108" s="45"/>
      <c r="F108" s="45"/>
      <c r="G108" s="45"/>
      <c r="H108" s="45"/>
      <c r="I108" s="45"/>
      <c r="J108" s="45"/>
      <c r="K108" s="45"/>
      <c r="L108" s="15">
        <f t="shared" si="7"/>
        <v>0</v>
      </c>
      <c r="M108" s="40">
        <f>RANK($L$5:$L$133,$L$5:$L$133,0)</f>
        <v>1</v>
      </c>
    </row>
    <row r="109" spans="1:13" ht="15" x14ac:dyDescent="0.25">
      <c r="A109" s="57">
        <v>105</v>
      </c>
      <c r="B109" s="74" t="s">
        <v>149</v>
      </c>
      <c r="C109" s="74" t="s">
        <v>240</v>
      </c>
      <c r="D109" s="74" t="s">
        <v>329</v>
      </c>
      <c r="E109" s="45"/>
      <c r="F109" s="45"/>
      <c r="G109" s="45"/>
      <c r="H109" s="45"/>
      <c r="I109" s="45"/>
      <c r="J109" s="45"/>
      <c r="K109" s="45"/>
      <c r="L109" s="15">
        <f t="shared" si="7"/>
        <v>0</v>
      </c>
      <c r="M109" s="40">
        <f>RANK($L$5:$L$133,$L$5:$L$133,0)</f>
        <v>1</v>
      </c>
    </row>
    <row r="110" spans="1:13" ht="15" x14ac:dyDescent="0.25">
      <c r="A110" s="57">
        <v>106</v>
      </c>
      <c r="B110" s="74" t="s">
        <v>150</v>
      </c>
      <c r="C110" s="74" t="s">
        <v>241</v>
      </c>
      <c r="D110" s="74" t="s">
        <v>330</v>
      </c>
      <c r="E110" s="45"/>
      <c r="F110" s="45"/>
      <c r="G110" s="45"/>
      <c r="H110" s="45"/>
      <c r="I110" s="45"/>
      <c r="J110" s="45"/>
      <c r="K110" s="45"/>
      <c r="L110" s="15">
        <f t="shared" si="7"/>
        <v>0</v>
      </c>
      <c r="M110" s="40">
        <f>RANK($L$5:$L$133,$L$5:$L$133,0)</f>
        <v>1</v>
      </c>
    </row>
    <row r="111" spans="1:13" ht="15" x14ac:dyDescent="0.25">
      <c r="A111" s="57">
        <v>107</v>
      </c>
      <c r="B111" s="74" t="s">
        <v>151</v>
      </c>
      <c r="C111" s="74" t="s">
        <v>242</v>
      </c>
      <c r="D111" s="74" t="s">
        <v>331</v>
      </c>
      <c r="E111" s="45"/>
      <c r="F111" s="45"/>
      <c r="G111" s="45"/>
      <c r="H111" s="45"/>
      <c r="I111" s="45"/>
      <c r="J111" s="45"/>
      <c r="K111" s="45"/>
      <c r="L111" s="15">
        <f t="shared" si="7"/>
        <v>0</v>
      </c>
      <c r="M111" s="40">
        <f>RANK($L$5:$L$133,$L$5:$L$133,0)</f>
        <v>1</v>
      </c>
    </row>
    <row r="112" spans="1:13" ht="15" x14ac:dyDescent="0.25">
      <c r="A112" s="57">
        <v>108</v>
      </c>
      <c r="B112" s="74" t="s">
        <v>152</v>
      </c>
      <c r="C112" s="74" t="s">
        <v>243</v>
      </c>
      <c r="D112" s="74" t="s">
        <v>332</v>
      </c>
      <c r="E112" s="45"/>
      <c r="F112" s="45"/>
      <c r="G112" s="45"/>
      <c r="H112" s="45"/>
      <c r="I112" s="45"/>
      <c r="J112" s="45"/>
      <c r="K112" s="45"/>
      <c r="L112" s="15">
        <f t="shared" si="7"/>
        <v>0</v>
      </c>
      <c r="M112" s="40">
        <f>RANK($L$5:$L$133,$L$5:$L$133,0)</f>
        <v>1</v>
      </c>
    </row>
    <row r="113" spans="1:13" ht="15" x14ac:dyDescent="0.25">
      <c r="A113" s="57">
        <v>109</v>
      </c>
      <c r="B113" s="74" t="s">
        <v>153</v>
      </c>
      <c r="C113" s="74" t="s">
        <v>244</v>
      </c>
      <c r="D113" s="74" t="s">
        <v>333</v>
      </c>
      <c r="E113" s="45"/>
      <c r="F113" s="45"/>
      <c r="G113" s="45"/>
      <c r="H113" s="45"/>
      <c r="I113" s="45"/>
      <c r="J113" s="45"/>
      <c r="K113" s="45"/>
      <c r="L113" s="15">
        <f t="shared" si="7"/>
        <v>0</v>
      </c>
      <c r="M113" s="40">
        <f>RANK($L$5:$L$133,$L$5:$L$133,0)</f>
        <v>1</v>
      </c>
    </row>
    <row r="114" spans="1:13" ht="15" x14ac:dyDescent="0.25">
      <c r="A114" s="57">
        <v>110</v>
      </c>
      <c r="B114" s="54" t="s">
        <v>335</v>
      </c>
      <c r="C114" s="54" t="s">
        <v>344</v>
      </c>
      <c r="D114" s="74" t="s">
        <v>353</v>
      </c>
      <c r="E114" s="45"/>
      <c r="F114" s="45"/>
      <c r="G114" s="45"/>
      <c r="H114" s="45"/>
      <c r="I114" s="45"/>
      <c r="J114" s="45"/>
      <c r="K114" s="45"/>
      <c r="L114" s="15">
        <f t="shared" si="7"/>
        <v>0</v>
      </c>
      <c r="M114" s="40">
        <f>RANK($L$5:$L$133,$L$5:$L$133,0)</f>
        <v>1</v>
      </c>
    </row>
    <row r="115" spans="1:13" ht="15" x14ac:dyDescent="0.25">
      <c r="A115" s="57">
        <v>111</v>
      </c>
      <c r="B115" s="74" t="s">
        <v>336</v>
      </c>
      <c r="C115" s="74" t="s">
        <v>345</v>
      </c>
      <c r="D115" s="74" t="s">
        <v>354</v>
      </c>
      <c r="E115" s="45"/>
      <c r="F115" s="45"/>
      <c r="G115" s="45"/>
      <c r="H115" s="45"/>
      <c r="I115" s="45"/>
      <c r="J115" s="45"/>
      <c r="K115" s="45"/>
      <c r="L115" s="15">
        <f t="shared" si="7"/>
        <v>0</v>
      </c>
      <c r="M115" s="40">
        <f>RANK($L$5:$L$133,$L$5:$L$133,0)</f>
        <v>1</v>
      </c>
    </row>
    <row r="116" spans="1:13" ht="15" x14ac:dyDescent="0.25">
      <c r="A116" s="57">
        <v>112</v>
      </c>
      <c r="B116" s="74" t="s">
        <v>337</v>
      </c>
      <c r="C116" s="74" t="s">
        <v>346</v>
      </c>
      <c r="D116" s="74" t="s">
        <v>355</v>
      </c>
      <c r="E116" s="45"/>
      <c r="F116" s="45"/>
      <c r="G116" s="45"/>
      <c r="H116" s="45"/>
      <c r="I116" s="45"/>
      <c r="J116" s="45"/>
      <c r="K116" s="45"/>
      <c r="L116" s="15">
        <f t="shared" si="7"/>
        <v>0</v>
      </c>
      <c r="M116" s="40">
        <f>RANK($L$5:$L$133,$L$5:$L$133,0)</f>
        <v>1</v>
      </c>
    </row>
    <row r="117" spans="1:13" ht="15" x14ac:dyDescent="0.25">
      <c r="A117" s="57">
        <v>113</v>
      </c>
      <c r="B117" s="74" t="s">
        <v>338</v>
      </c>
      <c r="C117" s="74" t="s">
        <v>347</v>
      </c>
      <c r="D117" s="50" t="s">
        <v>356</v>
      </c>
      <c r="E117" s="45"/>
      <c r="F117" s="45"/>
      <c r="G117" s="45"/>
      <c r="H117" s="45"/>
      <c r="I117" s="45"/>
      <c r="J117" s="45"/>
      <c r="K117" s="45"/>
      <c r="L117" s="15">
        <f t="shared" si="7"/>
        <v>0</v>
      </c>
      <c r="M117" s="40">
        <f>RANK($L$5:$L$133,$L$5:$L$133,0)</f>
        <v>1</v>
      </c>
    </row>
    <row r="118" spans="1:13" ht="15" x14ac:dyDescent="0.25">
      <c r="A118" s="57">
        <v>114</v>
      </c>
      <c r="B118" s="74" t="s">
        <v>339</v>
      </c>
      <c r="C118" s="74" t="s">
        <v>348</v>
      </c>
      <c r="D118" s="74" t="s">
        <v>357</v>
      </c>
      <c r="E118" s="45"/>
      <c r="F118" s="45"/>
      <c r="G118" s="45"/>
      <c r="H118" s="45"/>
      <c r="I118" s="45"/>
      <c r="J118" s="45"/>
      <c r="K118" s="45"/>
      <c r="L118" s="15">
        <f t="shared" si="7"/>
        <v>0</v>
      </c>
      <c r="M118" s="40">
        <f>RANK($L$5:$L$133,$L$5:$L$133,0)</f>
        <v>1</v>
      </c>
    </row>
    <row r="119" spans="1:13" ht="15" x14ac:dyDescent="0.25">
      <c r="A119" s="57">
        <v>115</v>
      </c>
      <c r="B119" s="74" t="s">
        <v>340</v>
      </c>
      <c r="C119" s="74" t="s">
        <v>349</v>
      </c>
      <c r="D119" s="74" t="s">
        <v>325</v>
      </c>
      <c r="E119" s="45"/>
      <c r="F119" s="45"/>
      <c r="G119" s="45"/>
      <c r="H119" s="45"/>
      <c r="I119" s="45"/>
      <c r="J119" s="45"/>
      <c r="K119" s="45"/>
      <c r="L119" s="15">
        <f t="shared" si="7"/>
        <v>0</v>
      </c>
      <c r="M119" s="40">
        <f>RANK($L$5:$L$133,$L$5:$L$133,0)</f>
        <v>1</v>
      </c>
    </row>
    <row r="120" spans="1:13" ht="15" x14ac:dyDescent="0.25">
      <c r="A120" s="57">
        <v>116</v>
      </c>
      <c r="B120" s="50" t="s">
        <v>341</v>
      </c>
      <c r="C120" s="73" t="s">
        <v>350</v>
      </c>
      <c r="D120" s="50" t="s">
        <v>326</v>
      </c>
      <c r="E120" s="45"/>
      <c r="F120" s="45"/>
      <c r="G120" s="45"/>
      <c r="H120" s="45"/>
      <c r="I120" s="45"/>
      <c r="J120" s="45"/>
      <c r="K120" s="45"/>
      <c r="L120" s="15">
        <f t="shared" si="7"/>
        <v>0</v>
      </c>
      <c r="M120" s="40">
        <f>RANK($L$5:$L$133,$L$5:$L$133,0)</f>
        <v>1</v>
      </c>
    </row>
    <row r="121" spans="1:13" ht="15" x14ac:dyDescent="0.25">
      <c r="A121" s="57">
        <v>117</v>
      </c>
      <c r="B121" s="74" t="s">
        <v>342</v>
      </c>
      <c r="C121" s="74" t="s">
        <v>351</v>
      </c>
      <c r="D121" s="74" t="s">
        <v>358</v>
      </c>
      <c r="E121" s="45"/>
      <c r="F121" s="45"/>
      <c r="G121" s="45"/>
      <c r="H121" s="45"/>
      <c r="I121" s="45"/>
      <c r="J121" s="45"/>
      <c r="K121" s="45"/>
      <c r="L121" s="15">
        <f t="shared" si="7"/>
        <v>0</v>
      </c>
      <c r="M121" s="40">
        <f>RANK($L$5:$L$133,$L$5:$L$133,0)</f>
        <v>1</v>
      </c>
    </row>
    <row r="122" spans="1:13" ht="15" x14ac:dyDescent="0.25">
      <c r="A122" s="57">
        <v>118</v>
      </c>
      <c r="B122" s="74" t="s">
        <v>343</v>
      </c>
      <c r="C122" s="74" t="s">
        <v>352</v>
      </c>
      <c r="D122" s="74" t="s">
        <v>359</v>
      </c>
      <c r="E122" s="45"/>
      <c r="F122" s="45"/>
      <c r="G122" s="45"/>
      <c r="H122" s="45"/>
      <c r="I122" s="45"/>
      <c r="J122" s="45"/>
      <c r="K122" s="45"/>
      <c r="L122" s="15">
        <f t="shared" si="7"/>
        <v>0</v>
      </c>
      <c r="M122" s="40">
        <f>RANK($L$5:$L$133,$L$5:$L$133,0)</f>
        <v>1</v>
      </c>
    </row>
    <row r="123" spans="1:13" ht="15" x14ac:dyDescent="0.25">
      <c r="A123" s="57">
        <v>119</v>
      </c>
      <c r="B123" s="74" t="s">
        <v>361</v>
      </c>
      <c r="C123" s="74" t="s">
        <v>363</v>
      </c>
      <c r="D123" s="74" t="s">
        <v>364</v>
      </c>
      <c r="E123" s="45"/>
      <c r="F123" s="45"/>
      <c r="G123" s="45"/>
      <c r="H123" s="45"/>
      <c r="I123" s="45"/>
      <c r="J123" s="45"/>
      <c r="K123" s="45"/>
      <c r="L123" s="15">
        <f t="shared" si="7"/>
        <v>0</v>
      </c>
      <c r="M123" s="40">
        <f>RANK($L$5:$L$133,$L$5:$L$133,0)</f>
        <v>1</v>
      </c>
    </row>
    <row r="124" spans="1:13" ht="15" x14ac:dyDescent="0.25">
      <c r="A124" s="57">
        <v>120</v>
      </c>
      <c r="B124" s="74" t="s">
        <v>362</v>
      </c>
      <c r="C124" s="74" t="s">
        <v>365</v>
      </c>
      <c r="D124" s="74" t="s">
        <v>366</v>
      </c>
      <c r="E124" s="45"/>
      <c r="F124" s="45"/>
      <c r="G124" s="45"/>
      <c r="H124" s="45"/>
      <c r="I124" s="45"/>
      <c r="J124" s="45"/>
      <c r="K124" s="45"/>
      <c r="L124" s="15">
        <f t="shared" si="7"/>
        <v>0</v>
      </c>
      <c r="M124" s="40">
        <f>RANK($L$5:$L$133,$L$5:$L$133,0)</f>
        <v>1</v>
      </c>
    </row>
    <row r="125" spans="1:13" ht="15" x14ac:dyDescent="0.25">
      <c r="A125" s="57">
        <v>121</v>
      </c>
      <c r="B125" s="74" t="s">
        <v>367</v>
      </c>
      <c r="C125" s="74" t="s">
        <v>375</v>
      </c>
      <c r="D125" s="74" t="s">
        <v>376</v>
      </c>
      <c r="E125" s="45"/>
      <c r="F125" s="45"/>
      <c r="G125" s="45"/>
      <c r="H125" s="45"/>
      <c r="I125" s="45"/>
      <c r="J125" s="45"/>
      <c r="K125" s="45"/>
      <c r="L125" s="15">
        <f t="shared" si="7"/>
        <v>0</v>
      </c>
      <c r="M125" s="40">
        <f>RANK($L$5:$L$133,$L$5:$L$133,0)</f>
        <v>1</v>
      </c>
    </row>
    <row r="126" spans="1:13" ht="15" x14ac:dyDescent="0.25">
      <c r="A126" s="57">
        <v>122</v>
      </c>
      <c r="B126" s="74" t="s">
        <v>368</v>
      </c>
      <c r="C126" s="74" t="s">
        <v>377</v>
      </c>
      <c r="D126" s="74" t="s">
        <v>378</v>
      </c>
      <c r="E126" s="45"/>
      <c r="F126" s="45"/>
      <c r="G126" s="45"/>
      <c r="H126" s="45"/>
      <c r="I126" s="45"/>
      <c r="J126" s="45"/>
      <c r="K126" s="45"/>
      <c r="L126" s="15">
        <f t="shared" si="7"/>
        <v>0</v>
      </c>
      <c r="M126" s="40">
        <f>RANK($L$5:$L$133,$L$5:$L$133,0)</f>
        <v>1</v>
      </c>
    </row>
    <row r="127" spans="1:13" ht="15" x14ac:dyDescent="0.25">
      <c r="A127" s="57">
        <v>123</v>
      </c>
      <c r="B127" s="74" t="s">
        <v>369</v>
      </c>
      <c r="C127" s="74" t="s">
        <v>379</v>
      </c>
      <c r="D127" s="74" t="s">
        <v>380</v>
      </c>
      <c r="E127" s="45"/>
      <c r="F127" s="45"/>
      <c r="G127" s="45"/>
      <c r="H127" s="45"/>
      <c r="I127" s="45"/>
      <c r="J127" s="45"/>
      <c r="K127" s="45"/>
      <c r="L127" s="15">
        <f t="shared" si="7"/>
        <v>0</v>
      </c>
      <c r="M127" s="40">
        <f>RANK($L$5:$L$133,$L$5:$L$133,0)</f>
        <v>1</v>
      </c>
    </row>
    <row r="128" spans="1:13" ht="15" x14ac:dyDescent="0.25">
      <c r="A128" s="57">
        <v>124</v>
      </c>
      <c r="B128" s="74" t="s">
        <v>370</v>
      </c>
      <c r="C128" s="74" t="s">
        <v>381</v>
      </c>
      <c r="D128" s="74" t="s">
        <v>382</v>
      </c>
      <c r="E128" s="45"/>
      <c r="F128" s="45"/>
      <c r="G128" s="45"/>
      <c r="H128" s="45"/>
      <c r="I128" s="45"/>
      <c r="J128" s="45"/>
      <c r="K128" s="45"/>
      <c r="L128" s="15">
        <f t="shared" si="7"/>
        <v>0</v>
      </c>
      <c r="M128" s="40">
        <f>RANK($L$5:$L$133,$L$5:$L$133,0)</f>
        <v>1</v>
      </c>
    </row>
    <row r="129" spans="1:13" ht="15" x14ac:dyDescent="0.25">
      <c r="A129" s="57">
        <v>125</v>
      </c>
      <c r="B129" s="74" t="s">
        <v>371</v>
      </c>
      <c r="C129" s="74" t="s">
        <v>383</v>
      </c>
      <c r="D129" s="74" t="s">
        <v>384</v>
      </c>
      <c r="E129" s="45"/>
      <c r="F129" s="45"/>
      <c r="G129" s="45"/>
      <c r="H129" s="45"/>
      <c r="I129" s="45"/>
      <c r="J129" s="45"/>
      <c r="K129" s="45"/>
      <c r="L129" s="15">
        <f t="shared" ref="L129:L132" si="8">((E129*$E$3)+(F129*$F$3)+(G129*$G$3)+(H129*$H$3)+(I129*$I$3)+(J129*$J$3)+(K129*$K$3))/7</f>
        <v>0</v>
      </c>
      <c r="M129" s="40">
        <f t="shared" ref="M129:M132" si="9">RANK($L$5:$L$133,$L$5:$L$133,0)</f>
        <v>1</v>
      </c>
    </row>
    <row r="130" spans="1:13" ht="15" x14ac:dyDescent="0.25">
      <c r="A130" s="57">
        <v>126</v>
      </c>
      <c r="B130" s="74" t="s">
        <v>372</v>
      </c>
      <c r="C130" s="74" t="s">
        <v>385</v>
      </c>
      <c r="D130" s="74" t="s">
        <v>386</v>
      </c>
      <c r="E130" s="45"/>
      <c r="F130" s="45"/>
      <c r="G130" s="45"/>
      <c r="H130" s="45"/>
      <c r="I130" s="45"/>
      <c r="J130" s="45"/>
      <c r="K130" s="45"/>
      <c r="L130" s="15">
        <f t="shared" si="8"/>
        <v>0</v>
      </c>
      <c r="M130" s="40">
        <f t="shared" si="9"/>
        <v>1</v>
      </c>
    </row>
    <row r="131" spans="1:13" ht="15" x14ac:dyDescent="0.25">
      <c r="A131" s="57">
        <v>127</v>
      </c>
      <c r="B131" s="74" t="s">
        <v>373</v>
      </c>
      <c r="C131" s="74" t="s">
        <v>387</v>
      </c>
      <c r="D131" s="74" t="s">
        <v>388</v>
      </c>
      <c r="E131" s="45"/>
      <c r="F131" s="45"/>
      <c r="G131" s="45"/>
      <c r="H131" s="45"/>
      <c r="I131" s="45"/>
      <c r="J131" s="45"/>
      <c r="K131" s="45"/>
      <c r="L131" s="15">
        <f t="shared" si="8"/>
        <v>0</v>
      </c>
      <c r="M131" s="40">
        <f t="shared" si="9"/>
        <v>1</v>
      </c>
    </row>
    <row r="132" spans="1:13" ht="15" x14ac:dyDescent="0.25">
      <c r="A132" s="57">
        <v>128</v>
      </c>
      <c r="B132" s="74" t="s">
        <v>374</v>
      </c>
      <c r="C132" s="74" t="s">
        <v>389</v>
      </c>
      <c r="D132" s="74" t="s">
        <v>390</v>
      </c>
      <c r="E132" s="45"/>
      <c r="F132" s="45"/>
      <c r="G132" s="45"/>
      <c r="H132" s="45"/>
      <c r="I132" s="45"/>
      <c r="J132" s="45"/>
      <c r="K132" s="45"/>
      <c r="L132" s="15">
        <f t="shared" si="8"/>
        <v>0</v>
      </c>
      <c r="M132" s="40">
        <f t="shared" si="9"/>
        <v>1</v>
      </c>
    </row>
    <row r="133" spans="1:13" ht="15" x14ac:dyDescent="0.25">
      <c r="A133" s="57">
        <v>129</v>
      </c>
      <c r="B133" s="31"/>
      <c r="C133" s="1"/>
      <c r="D133" s="1"/>
      <c r="E133" s="45"/>
      <c r="F133" s="45"/>
      <c r="G133" s="45"/>
      <c r="H133" s="45"/>
      <c r="I133" s="45"/>
      <c r="J133" s="45"/>
      <c r="K133" s="45"/>
      <c r="L133" s="15">
        <f t="shared" si="7"/>
        <v>0</v>
      </c>
      <c r="M133" s="40">
        <f>RANK($L$5:$L$133,$L$5:$L$133,0)</f>
        <v>1</v>
      </c>
    </row>
    <row r="134" spans="1:13" x14ac:dyDescent="0.2">
      <c r="C134" s="4"/>
      <c r="D134" s="4"/>
      <c r="E134" s="47"/>
      <c r="F134" s="47"/>
      <c r="G134" s="47"/>
      <c r="H134" s="47"/>
      <c r="I134" s="47"/>
      <c r="J134" s="47"/>
      <c r="K134" s="47"/>
    </row>
    <row r="135" spans="1:13" x14ac:dyDescent="0.2">
      <c r="C135" s="4"/>
      <c r="D135" s="4"/>
      <c r="E135" s="4"/>
      <c r="F135" s="4"/>
      <c r="G135" s="4"/>
      <c r="H135" s="4"/>
      <c r="I135" s="4"/>
    </row>
    <row r="136" spans="1:13" ht="13.5" thickBot="1" x14ac:dyDescent="0.25">
      <c r="C136" s="4"/>
      <c r="D136" s="4"/>
      <c r="E136" s="4"/>
      <c r="F136" s="4"/>
      <c r="G136" s="4"/>
      <c r="H136" s="4"/>
      <c r="I136" s="4"/>
    </row>
    <row r="137" spans="1:13" ht="14.25" x14ac:dyDescent="0.2">
      <c r="B137" s="60" t="s">
        <v>28</v>
      </c>
      <c r="C137" s="61"/>
      <c r="D137" s="4"/>
      <c r="E137" s="4"/>
      <c r="F137" s="4"/>
      <c r="G137" s="4"/>
      <c r="H137" s="4"/>
      <c r="I137" s="4"/>
    </row>
    <row r="138" spans="1:13" x14ac:dyDescent="0.2">
      <c r="B138" s="62" t="s">
        <v>29</v>
      </c>
      <c r="C138" s="63"/>
      <c r="D138" s="4"/>
      <c r="E138" s="4"/>
      <c r="F138" s="4"/>
      <c r="G138" s="4"/>
      <c r="H138" s="4"/>
      <c r="I138" s="4"/>
    </row>
    <row r="139" spans="1:13" x14ac:dyDescent="0.2">
      <c r="B139" s="64" t="s">
        <v>22</v>
      </c>
      <c r="C139" s="63"/>
      <c r="D139" s="4"/>
      <c r="E139" s="4"/>
      <c r="F139" s="4"/>
      <c r="G139" s="4"/>
      <c r="H139" s="4"/>
      <c r="I139" s="4"/>
    </row>
    <row r="140" spans="1:13" x14ac:dyDescent="0.2">
      <c r="B140" s="64" t="s">
        <v>30</v>
      </c>
      <c r="C140" s="63"/>
      <c r="D140" s="4"/>
      <c r="E140" s="4"/>
      <c r="F140" s="4"/>
      <c r="G140" s="4"/>
      <c r="H140" s="4"/>
      <c r="I140" s="4"/>
    </row>
    <row r="141" spans="1:13" x14ac:dyDescent="0.2">
      <c r="B141" s="65"/>
      <c r="C141" s="63"/>
      <c r="D141" s="4"/>
      <c r="E141" s="4"/>
      <c r="F141" s="4"/>
      <c r="G141" s="4"/>
      <c r="H141" s="4"/>
      <c r="I141" s="4"/>
    </row>
    <row r="142" spans="1:13" ht="13.5" thickBot="1" x14ac:dyDescent="0.25">
      <c r="B142" s="66" t="s">
        <v>31</v>
      </c>
      <c r="C142" s="67"/>
      <c r="D142" s="4"/>
      <c r="E142" s="4"/>
      <c r="F142" s="4"/>
      <c r="G142" s="4"/>
      <c r="H142" s="4"/>
      <c r="I142" s="4"/>
    </row>
    <row r="143" spans="1:13" x14ac:dyDescent="0.2">
      <c r="B143" s="30"/>
      <c r="C143" s="4"/>
      <c r="D143" s="4"/>
      <c r="E143" s="4"/>
      <c r="F143" s="4"/>
      <c r="G143" s="4"/>
      <c r="H143" s="4"/>
      <c r="I143" s="4"/>
    </row>
    <row r="144" spans="1:13" x14ac:dyDescent="0.2">
      <c r="C144" s="4"/>
      <c r="D144" s="4"/>
      <c r="E144" s="4"/>
      <c r="F144" s="4"/>
      <c r="G144" s="4"/>
      <c r="H144" s="4"/>
      <c r="I144" s="4"/>
    </row>
    <row r="145" spans="3:9" x14ac:dyDescent="0.2">
      <c r="C145" s="4"/>
      <c r="D145" s="4"/>
      <c r="E145" s="4"/>
      <c r="F145" s="4"/>
      <c r="G145" s="4"/>
      <c r="H145" s="4"/>
      <c r="I145" s="4"/>
    </row>
    <row r="146" spans="3:9" x14ac:dyDescent="0.2">
      <c r="C146" s="4"/>
      <c r="D146" s="4"/>
      <c r="E146" s="4"/>
      <c r="F146" s="4"/>
      <c r="G146" s="4"/>
      <c r="H146" s="4"/>
      <c r="I146" s="4"/>
    </row>
    <row r="147" spans="3:9" x14ac:dyDescent="0.2">
      <c r="C147" s="4"/>
      <c r="D147" s="4"/>
      <c r="E147" s="4"/>
      <c r="F147" s="4"/>
      <c r="G147" s="4"/>
      <c r="H147" s="4"/>
      <c r="I147" s="4"/>
    </row>
    <row r="148" spans="3:9" x14ac:dyDescent="0.2">
      <c r="C148" s="4"/>
      <c r="D148" s="4"/>
      <c r="E148" s="4"/>
      <c r="F148" s="4"/>
      <c r="G148" s="4"/>
      <c r="H148" s="4"/>
      <c r="I148" s="4"/>
    </row>
    <row r="149" spans="3:9" x14ac:dyDescent="0.2">
      <c r="C149" s="4"/>
      <c r="D149" s="4"/>
      <c r="E149" s="4"/>
      <c r="F149" s="4"/>
      <c r="G149" s="4"/>
      <c r="H149" s="4"/>
      <c r="I149" s="4"/>
    </row>
    <row r="150" spans="3:9" x14ac:dyDescent="0.2">
      <c r="C150" s="4"/>
      <c r="D150" s="4"/>
      <c r="E150" s="4"/>
      <c r="F150" s="4"/>
      <c r="G150" s="4"/>
      <c r="H150" s="4"/>
      <c r="I150" s="4"/>
    </row>
    <row r="151" spans="3:9" x14ac:dyDescent="0.2">
      <c r="C151" s="4"/>
      <c r="D151" s="4"/>
      <c r="E151" s="4"/>
      <c r="F151" s="4"/>
      <c r="G151" s="4"/>
      <c r="H151" s="4"/>
      <c r="I151" s="4"/>
    </row>
    <row r="152" spans="3:9" x14ac:dyDescent="0.2">
      <c r="C152" s="4"/>
      <c r="D152" s="4"/>
      <c r="E152" s="4"/>
      <c r="F152" s="4"/>
      <c r="G152" s="4"/>
      <c r="H152" s="4"/>
      <c r="I152" s="4"/>
    </row>
    <row r="153" spans="3:9" x14ac:dyDescent="0.2">
      <c r="C153" s="4"/>
      <c r="D153" s="4"/>
      <c r="E153" s="4"/>
      <c r="F153" s="4"/>
      <c r="G153" s="4"/>
      <c r="H153" s="4"/>
      <c r="I153" s="4"/>
    </row>
    <row r="154" spans="3:9" x14ac:dyDescent="0.2">
      <c r="C154" s="4"/>
      <c r="D154" s="4"/>
      <c r="E154" s="4"/>
      <c r="F154" s="4"/>
      <c r="G154" s="4"/>
      <c r="H154" s="4"/>
      <c r="I154" s="4"/>
    </row>
    <row r="155" spans="3:9" x14ac:dyDescent="0.2">
      <c r="C155" s="4"/>
      <c r="D155" s="4"/>
      <c r="E155" s="4"/>
      <c r="F155" s="4"/>
      <c r="G155" s="4"/>
      <c r="H155" s="4"/>
      <c r="I155" s="4"/>
    </row>
    <row r="156" spans="3:9" x14ac:dyDescent="0.2">
      <c r="C156" s="4"/>
      <c r="D156" s="4"/>
      <c r="E156" s="4"/>
      <c r="F156" s="4"/>
      <c r="G156" s="4"/>
      <c r="H156" s="4"/>
      <c r="I156" s="4"/>
    </row>
    <row r="157" spans="3:9" x14ac:dyDescent="0.2">
      <c r="C157" s="4"/>
      <c r="D157" s="4"/>
      <c r="E157" s="4"/>
      <c r="F157" s="4"/>
      <c r="G157" s="4"/>
      <c r="H157" s="4"/>
      <c r="I157" s="4"/>
    </row>
    <row r="158" spans="3:9" x14ac:dyDescent="0.2">
      <c r="C158" s="4"/>
      <c r="D158" s="4"/>
      <c r="E158" s="4"/>
      <c r="F158" s="4"/>
      <c r="G158" s="4"/>
      <c r="H158" s="4"/>
      <c r="I158" s="4"/>
    </row>
    <row r="159" spans="3:9" x14ac:dyDescent="0.2">
      <c r="C159" s="4"/>
      <c r="D159" s="4"/>
      <c r="E159" s="4"/>
      <c r="F159" s="4"/>
      <c r="G159" s="4"/>
      <c r="H159" s="4"/>
      <c r="I159" s="4"/>
    </row>
    <row r="160" spans="3:9" x14ac:dyDescent="0.2">
      <c r="C160" s="4"/>
      <c r="D160" s="4"/>
      <c r="E160" s="4"/>
      <c r="F160" s="4"/>
      <c r="G160" s="4"/>
      <c r="H160" s="4"/>
      <c r="I160" s="4"/>
    </row>
    <row r="161" spans="3:9" x14ac:dyDescent="0.2">
      <c r="C161" s="4"/>
      <c r="D161" s="4"/>
      <c r="E161" s="4"/>
      <c r="F161" s="4"/>
      <c r="G161" s="4"/>
      <c r="H161" s="4"/>
      <c r="I161" s="4"/>
    </row>
    <row r="162" spans="3:9" x14ac:dyDescent="0.2">
      <c r="C162" s="4"/>
      <c r="D162" s="4"/>
      <c r="E162" s="4"/>
      <c r="F162" s="4"/>
      <c r="G162" s="4"/>
      <c r="H162" s="4"/>
      <c r="I162" s="4"/>
    </row>
    <row r="163" spans="3:9" x14ac:dyDescent="0.2">
      <c r="C163" s="4"/>
      <c r="D163" s="4"/>
      <c r="E163" s="4"/>
      <c r="F163" s="4"/>
      <c r="G163" s="4"/>
      <c r="H163" s="4"/>
      <c r="I163" s="4"/>
    </row>
    <row r="164" spans="3:9" x14ac:dyDescent="0.2">
      <c r="C164" s="4"/>
      <c r="D164" s="4"/>
      <c r="E164" s="4"/>
      <c r="F164" s="4"/>
      <c r="G164" s="4"/>
      <c r="H164" s="4"/>
      <c r="I164" s="4"/>
    </row>
    <row r="165" spans="3:9" x14ac:dyDescent="0.2">
      <c r="C165" s="4"/>
      <c r="D165" s="4"/>
      <c r="E165" s="4"/>
      <c r="F165" s="4"/>
      <c r="G165" s="4"/>
      <c r="H165" s="4"/>
      <c r="I165" s="4"/>
    </row>
    <row r="166" spans="3:9" x14ac:dyDescent="0.2">
      <c r="C166" s="4"/>
      <c r="D166" s="4"/>
      <c r="E166" s="4"/>
      <c r="F166" s="4"/>
      <c r="G166" s="4"/>
      <c r="H166" s="4"/>
      <c r="I166" s="4"/>
    </row>
    <row r="167" spans="3:9" x14ac:dyDescent="0.2">
      <c r="C167" s="4"/>
      <c r="D167" s="4"/>
      <c r="E167" s="4"/>
      <c r="F167" s="4"/>
      <c r="G167" s="4"/>
      <c r="H167" s="4"/>
      <c r="I167" s="4"/>
    </row>
    <row r="168" spans="3:9" x14ac:dyDescent="0.2">
      <c r="C168" s="4"/>
      <c r="D168" s="4"/>
      <c r="E168" s="4"/>
      <c r="F168" s="4"/>
      <c r="G168" s="4"/>
      <c r="H168" s="4"/>
      <c r="I168" s="4"/>
    </row>
    <row r="169" spans="3:9" x14ac:dyDescent="0.2">
      <c r="C169" s="4"/>
      <c r="D169" s="4"/>
      <c r="E169" s="4"/>
      <c r="F169" s="4"/>
      <c r="G169" s="4"/>
      <c r="H169" s="4"/>
      <c r="I169" s="4"/>
    </row>
    <row r="170" spans="3:9" x14ac:dyDescent="0.2">
      <c r="C170" s="4"/>
      <c r="D170" s="4"/>
      <c r="E170" s="4"/>
      <c r="F170" s="4"/>
      <c r="G170" s="4"/>
      <c r="H170" s="4"/>
      <c r="I170" s="4"/>
    </row>
    <row r="171" spans="3:9" x14ac:dyDescent="0.2">
      <c r="C171" s="4"/>
      <c r="D171" s="4"/>
      <c r="E171" s="4"/>
      <c r="F171" s="4"/>
      <c r="G171" s="4"/>
      <c r="H171" s="4"/>
      <c r="I171" s="4"/>
    </row>
    <row r="172" spans="3:9" x14ac:dyDescent="0.2">
      <c r="C172" s="4"/>
      <c r="D172" s="4"/>
      <c r="E172" s="4"/>
      <c r="F172" s="4"/>
      <c r="G172" s="4"/>
      <c r="H172" s="4"/>
      <c r="I172" s="4"/>
    </row>
    <row r="173" spans="3:9" x14ac:dyDescent="0.2">
      <c r="C173" s="4"/>
      <c r="D173" s="4"/>
      <c r="E173" s="4"/>
      <c r="F173" s="4"/>
      <c r="G173" s="4"/>
      <c r="H173" s="4"/>
      <c r="I173" s="4"/>
    </row>
    <row r="174" spans="3:9" x14ac:dyDescent="0.2">
      <c r="C174" s="4"/>
      <c r="D174" s="4"/>
      <c r="E174" s="4"/>
      <c r="F174" s="4"/>
      <c r="G174" s="4"/>
      <c r="H174" s="4"/>
      <c r="I174" s="4"/>
    </row>
    <row r="175" spans="3:9" x14ac:dyDescent="0.2">
      <c r="C175" s="4"/>
      <c r="D175" s="4"/>
      <c r="E175" s="4"/>
      <c r="F175" s="4"/>
      <c r="G175" s="4"/>
      <c r="H175" s="4"/>
      <c r="I175" s="4"/>
    </row>
    <row r="176" spans="3:9" x14ac:dyDescent="0.2">
      <c r="C176" s="4"/>
      <c r="D176" s="4"/>
      <c r="E176" s="4"/>
      <c r="F176" s="4"/>
      <c r="G176" s="4"/>
      <c r="H176" s="4"/>
      <c r="I176" s="4"/>
    </row>
    <row r="177" spans="3:9" x14ac:dyDescent="0.2">
      <c r="C177" s="4"/>
      <c r="D177" s="4"/>
      <c r="E177" s="4"/>
      <c r="F177" s="4"/>
      <c r="G177" s="4"/>
      <c r="H177" s="4"/>
      <c r="I177" s="4"/>
    </row>
    <row r="178" spans="3:9" x14ac:dyDescent="0.2">
      <c r="C178" s="4"/>
      <c r="D178" s="4"/>
      <c r="E178" s="4"/>
      <c r="F178" s="4"/>
      <c r="G178" s="4"/>
      <c r="H178" s="4"/>
      <c r="I178" s="4"/>
    </row>
    <row r="179" spans="3:9" x14ac:dyDescent="0.2">
      <c r="C179" s="4"/>
      <c r="D179" s="4"/>
      <c r="E179" s="4"/>
      <c r="F179" s="4"/>
      <c r="G179" s="4"/>
      <c r="H179" s="4"/>
      <c r="I179" s="4"/>
    </row>
    <row r="180" spans="3:9" x14ac:dyDescent="0.2">
      <c r="C180" s="4"/>
      <c r="D180" s="4"/>
      <c r="E180" s="4"/>
      <c r="F180" s="4"/>
      <c r="G180" s="4"/>
      <c r="H180" s="4"/>
      <c r="I180" s="4"/>
    </row>
    <row r="181" spans="3:9" x14ac:dyDescent="0.2">
      <c r="C181" s="4"/>
      <c r="D181" s="4"/>
      <c r="E181" s="4"/>
      <c r="F181" s="4"/>
      <c r="G181" s="4"/>
      <c r="H181" s="4"/>
      <c r="I181" s="4"/>
    </row>
    <row r="182" spans="3:9" x14ac:dyDescent="0.2">
      <c r="C182" s="4"/>
      <c r="D182" s="4"/>
      <c r="E182" s="4"/>
      <c r="F182" s="4"/>
      <c r="G182" s="4"/>
      <c r="H182" s="4"/>
      <c r="I182" s="4"/>
    </row>
    <row r="183" spans="3:9" x14ac:dyDescent="0.2">
      <c r="C183" s="4"/>
      <c r="D183" s="4"/>
      <c r="E183" s="4"/>
      <c r="F183" s="4"/>
      <c r="G183" s="4"/>
      <c r="H183" s="4"/>
      <c r="I183" s="4"/>
    </row>
    <row r="184" spans="3:9" x14ac:dyDescent="0.2">
      <c r="C184" s="4"/>
      <c r="D184" s="4"/>
      <c r="E184" s="4"/>
      <c r="F184" s="4"/>
      <c r="G184" s="4"/>
      <c r="H184" s="4"/>
      <c r="I184" s="4"/>
    </row>
    <row r="185" spans="3:9" x14ac:dyDescent="0.2">
      <c r="C185" s="4"/>
      <c r="D185" s="4"/>
      <c r="E185" s="4"/>
      <c r="F185" s="4"/>
      <c r="G185" s="4"/>
      <c r="H185" s="4"/>
      <c r="I185" s="4"/>
    </row>
    <row r="186" spans="3:9" x14ac:dyDescent="0.2">
      <c r="C186" s="4"/>
      <c r="D186" s="4"/>
      <c r="E186" s="4"/>
      <c r="F186" s="4"/>
      <c r="G186" s="4"/>
      <c r="H186" s="4"/>
      <c r="I186" s="4"/>
    </row>
    <row r="187" spans="3:9" x14ac:dyDescent="0.2">
      <c r="C187" s="4"/>
      <c r="D187" s="4"/>
      <c r="E187" s="4"/>
      <c r="F187" s="4"/>
      <c r="G187" s="4"/>
      <c r="H187" s="4"/>
      <c r="I187" s="4"/>
    </row>
    <row r="188" spans="3:9" x14ac:dyDescent="0.2">
      <c r="C188" s="4"/>
      <c r="D188" s="4"/>
      <c r="E188" s="4"/>
      <c r="F188" s="4"/>
      <c r="G188" s="4"/>
      <c r="H188" s="4"/>
      <c r="I188" s="4"/>
    </row>
    <row r="189" spans="3:9" x14ac:dyDescent="0.2">
      <c r="C189" s="4"/>
      <c r="D189" s="4"/>
      <c r="E189" s="4"/>
      <c r="F189" s="4"/>
      <c r="G189" s="4"/>
      <c r="H189" s="4"/>
      <c r="I189" s="4"/>
    </row>
    <row r="190" spans="3:9" x14ac:dyDescent="0.2">
      <c r="C190" s="4"/>
      <c r="D190" s="4"/>
      <c r="E190" s="4"/>
      <c r="F190" s="4"/>
      <c r="G190" s="4"/>
      <c r="H190" s="4"/>
      <c r="I190" s="4"/>
    </row>
    <row r="191" spans="3:9" x14ac:dyDescent="0.2">
      <c r="C191" s="4"/>
      <c r="D191" s="4"/>
      <c r="E191" s="4"/>
      <c r="F191" s="4"/>
      <c r="G191" s="4"/>
      <c r="H191" s="4"/>
      <c r="I191" s="4"/>
    </row>
    <row r="192" spans="3:9" x14ac:dyDescent="0.2">
      <c r="C192" s="4"/>
      <c r="D192" s="4"/>
      <c r="E192" s="4"/>
      <c r="F192" s="4"/>
      <c r="G192" s="4"/>
      <c r="H192" s="4"/>
      <c r="I192" s="4"/>
    </row>
    <row r="193" spans="3:9" x14ac:dyDescent="0.2">
      <c r="C193" s="4"/>
      <c r="D193" s="4"/>
      <c r="E193" s="4"/>
      <c r="F193" s="4"/>
      <c r="G193" s="4"/>
      <c r="H193" s="4"/>
      <c r="I193" s="4"/>
    </row>
  </sheetData>
  <mergeCells count="1">
    <mergeCell ref="A1:L1"/>
  </mergeCells>
  <phoneticPr fontId="3" type="noConversion"/>
  <printOptions horizontalCentered="1"/>
  <pageMargins left="0" right="0" top="0.5" bottom="0.5" header="0.05" footer="0.05"/>
  <pageSetup paperSize="5" scale="69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workbookViewId="0">
      <selection activeCell="L15" sqref="L15"/>
    </sheetView>
  </sheetViews>
  <sheetFormatPr defaultRowHeight="12.75" x14ac:dyDescent="0.2"/>
  <sheetData>
    <row r="1" spans="1:16" ht="18.75" x14ac:dyDescent="0.2">
      <c r="A1" s="21" t="s">
        <v>32</v>
      </c>
    </row>
    <row r="2" spans="1:16" ht="10.5" customHeight="1" x14ac:dyDescent="0.2">
      <c r="A2" s="18"/>
    </row>
    <row r="3" spans="1:16" ht="15.75" x14ac:dyDescent="0.2">
      <c r="A3" s="19" t="s">
        <v>8</v>
      </c>
    </row>
    <row r="4" spans="1:16" ht="15.75" x14ac:dyDescent="0.2">
      <c r="A4" s="19" t="s">
        <v>33</v>
      </c>
    </row>
    <row r="5" spans="1:16" ht="15.75" x14ac:dyDescent="0.25">
      <c r="A5" s="19"/>
      <c r="B5" s="7" t="s">
        <v>34</v>
      </c>
    </row>
    <row r="6" spans="1:16" ht="15.75" x14ac:dyDescent="0.25">
      <c r="A6" s="19"/>
      <c r="B6" s="7" t="s">
        <v>35</v>
      </c>
    </row>
    <row r="7" spans="1:16" ht="15.75" x14ac:dyDescent="0.2">
      <c r="A7" s="19" t="s">
        <v>36</v>
      </c>
    </row>
    <row r="8" spans="1:16" ht="15.75" x14ac:dyDescent="0.25">
      <c r="A8" s="19"/>
      <c r="B8" s="7" t="s">
        <v>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ht="15.75" x14ac:dyDescent="0.25">
      <c r="A9" s="19"/>
      <c r="B9" s="7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ht="15.75" x14ac:dyDescent="0.2">
      <c r="A10" s="19" t="s">
        <v>17</v>
      </c>
    </row>
    <row r="11" spans="1:16" ht="15.75" x14ac:dyDescent="0.25">
      <c r="A11" s="19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6" ht="15.75" x14ac:dyDescent="0.2">
      <c r="A12" s="19" t="s">
        <v>38</v>
      </c>
    </row>
    <row r="13" spans="1:16" ht="15.75" x14ac:dyDescent="0.25">
      <c r="A13" s="19"/>
      <c r="B13" s="7" t="s">
        <v>39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.75" x14ac:dyDescent="0.25">
      <c r="A14" s="19"/>
      <c r="B14" s="7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.75" x14ac:dyDescent="0.2">
      <c r="A15" s="19" t="s">
        <v>9</v>
      </c>
    </row>
    <row r="16" spans="1:16" ht="15.75" x14ac:dyDescent="0.2">
      <c r="A16" s="20"/>
      <c r="B16" s="17" t="s">
        <v>10</v>
      </c>
    </row>
    <row r="17" spans="1:2" ht="15.75" x14ac:dyDescent="0.2">
      <c r="A17" s="20"/>
      <c r="B17" s="17" t="s">
        <v>11</v>
      </c>
    </row>
    <row r="18" spans="1:2" ht="15.75" x14ac:dyDescent="0.2">
      <c r="B18" s="17" t="s">
        <v>12</v>
      </c>
    </row>
    <row r="19" spans="1:2" ht="15.75" x14ac:dyDescent="0.2">
      <c r="B19" s="17" t="s">
        <v>13</v>
      </c>
    </row>
    <row r="20" spans="1:2" ht="15.75" x14ac:dyDescent="0.2">
      <c r="B20" s="17" t="s">
        <v>14</v>
      </c>
    </row>
    <row r="21" spans="1:2" ht="15.75" x14ac:dyDescent="0.2">
      <c r="B21" s="17" t="s">
        <v>15</v>
      </c>
    </row>
    <row r="22" spans="1:2" ht="15.75" x14ac:dyDescent="0.2">
      <c r="A22" s="16" t="s">
        <v>41</v>
      </c>
    </row>
    <row r="23" spans="1:2" ht="15.75" x14ac:dyDescent="0.25">
      <c r="A23" s="16"/>
      <c r="B23" s="7" t="s">
        <v>19</v>
      </c>
    </row>
    <row r="24" spans="1:2" ht="15.75" x14ac:dyDescent="0.25">
      <c r="A24" s="16"/>
      <c r="B24" s="7" t="s">
        <v>42</v>
      </c>
    </row>
    <row r="25" spans="1:2" ht="15.75" x14ac:dyDescent="0.2">
      <c r="A25" s="16" t="s">
        <v>43</v>
      </c>
    </row>
    <row r="26" spans="1:2" ht="15.75" x14ac:dyDescent="0.25">
      <c r="A26" s="17"/>
      <c r="B26" s="7" t="s">
        <v>20</v>
      </c>
    </row>
    <row r="27" spans="1:2" ht="15.75" x14ac:dyDescent="0.25">
      <c r="B27" s="7" t="s">
        <v>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EE07064181544AD874F2C90148ECE" ma:contentTypeVersion="12" ma:contentTypeDescription="Create a new document." ma:contentTypeScope="" ma:versionID="993c7730181e57ed2f32bf00483d7a60">
  <xsd:schema xmlns:xsd="http://www.w3.org/2001/XMLSchema" xmlns:xs="http://www.w3.org/2001/XMLSchema" xmlns:p="http://schemas.microsoft.com/office/2006/metadata/properties" xmlns:ns1="http://schemas.microsoft.com/sharepoint/v3" xmlns:ns3="6bd89f97-cb89-4ee1-b88c-b4b001dc2d96" targetNamespace="http://schemas.microsoft.com/office/2006/metadata/properties" ma:root="true" ma:fieldsID="475b57341fc0037baa39d826d625f4b7" ns1:_="" ns3:_="">
    <xsd:import namespace="http://schemas.microsoft.com/sharepoint/v3"/>
    <xsd:import namespace="6bd89f97-cb89-4ee1-b88c-b4b001dc2d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9f97-cb89-4ee1-b88c-b4b001dc2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F3697-DF9B-407E-8AAF-2D6EFF101E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D88F91-EF6B-4982-8B21-BC5C60E3B18C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bd89f97-cb89-4ee1-b88c-b4b001dc2d9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028A984-9507-438D-8477-89E715377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d89f97-cb89-4ee1-b88c-b4b001dc2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sheet</vt:lpstr>
      <vt:lpstr>Definitions</vt:lpstr>
      <vt:lpstr>'Score sheet'!Print_Area</vt:lpstr>
      <vt:lpstr>'Score sheet'!Print_Titles</vt:lpstr>
    </vt:vector>
  </TitlesOfParts>
  <Company>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RClifford</dc:creator>
  <cp:lastModifiedBy>Langlais, Raymond R.</cp:lastModifiedBy>
  <cp:lastPrinted>2020-10-16T12:36:05Z</cp:lastPrinted>
  <dcterms:created xsi:type="dcterms:W3CDTF">2005-07-25T19:28:40Z</dcterms:created>
  <dcterms:modified xsi:type="dcterms:W3CDTF">2020-10-19T10:33:44Z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0x0101001EFEE07064181544AD874F2C90148ECE</vt:lpwstr>
  </property>
</Properties>
</file>